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firstSheet="7" activeTab="19"/>
  </bookViews>
  <sheets>
    <sheet name="ЛЮТ" sheetId="1" r:id="rId1"/>
    <sheet name="БЕР" sheetId="2" r:id="rId2"/>
    <sheet name="КВІТЕНЬ" sheetId="3" r:id="rId3"/>
    <sheet name="ТРАВЕНЬ" sheetId="4" r:id="rId4"/>
    <sheet name="ЧЕРВЕНЬ" sheetId="5" r:id="rId5"/>
    <sheet name="ЛИПЕНЬ" sheetId="6" r:id="rId6"/>
    <sheet name="Серпень" sheetId="7" r:id="rId7"/>
    <sheet name="ЖОВТ 23" sheetId="9" r:id="rId8"/>
    <sheet name="ЛИСТ 23" sheetId="8" r:id="rId9"/>
    <sheet name="ГРУД 23" sheetId="10" r:id="rId10"/>
    <sheet name="СІЧ 24" sheetId="11" r:id="rId11"/>
    <sheet name="ЛЮТ 24 " sheetId="13" r:id="rId12"/>
    <sheet name="БЕР 24" sheetId="12" r:id="rId13"/>
    <sheet name="КВІ 24" sheetId="14" r:id="rId14"/>
    <sheet name="ТРА 24" sheetId="15" r:id="rId15"/>
    <sheet name="ЧЕР24" sheetId="16" r:id="rId16"/>
    <sheet name="ЛИП 24" sheetId="17" r:id="rId17"/>
    <sheet name="СЕР 24" sheetId="18" r:id="rId18"/>
    <sheet name="ВЕР 24" sheetId="19" r:id="rId19"/>
    <sheet name="ЖОВТ 24" sheetId="20" r:id="rId20"/>
  </sheets>
  <definedNames>
    <definedName name="_xlnm.Print_Area" localSheetId="1">БЕР!$B$1:$D$60</definedName>
    <definedName name="_xlnm.Print_Area" localSheetId="12">'БЕР 24'!$B$1:$D$39</definedName>
    <definedName name="_xlnm.Print_Area" localSheetId="18">'ВЕР 24'!$B$1:$D$39</definedName>
    <definedName name="_xlnm.Print_Area" localSheetId="9">'ГРУД 23'!#REF!</definedName>
    <definedName name="_xlnm.Print_Area" localSheetId="7">'ЖОВТ 23'!$B$1:$D$3</definedName>
    <definedName name="_xlnm.Print_Area" localSheetId="13">'КВІ 24'!#REF!</definedName>
    <definedName name="_xlnm.Print_Area" localSheetId="2">КВІТЕНЬ!$B$1:$D$59</definedName>
    <definedName name="_xlnm.Print_Area" localSheetId="16">'ЛИП 24'!$B$1:$D$39</definedName>
    <definedName name="_xlnm.Print_Area" localSheetId="5">ЛИПЕНЬ!$B$1:$D$40</definedName>
    <definedName name="_xlnm.Print_Area" localSheetId="8">'ЛИСТ 23'!#REF!</definedName>
    <definedName name="_xlnm.Print_Area" localSheetId="0">ЛЮТ!$B$1:$D$58</definedName>
    <definedName name="_xlnm.Print_Area" localSheetId="11">'ЛЮТ 24 '!$B$1:$D$39</definedName>
    <definedName name="_xlnm.Print_Area" localSheetId="17">'СЕР 24'!$B$1:$D$39</definedName>
    <definedName name="_xlnm.Print_Area" localSheetId="6">Серпень!$B$1:$D$40</definedName>
    <definedName name="_xlnm.Print_Area" localSheetId="10">'СІЧ 24'!$B$1:$D$39</definedName>
    <definedName name="_xlnm.Print_Area" localSheetId="14">'ТРА 24'!$B$1:$D$39</definedName>
    <definedName name="_xlnm.Print_Area" localSheetId="3">ТРАВЕНЬ!$B$1:$D$60</definedName>
    <definedName name="_xlnm.Print_Area" localSheetId="15">ЧЕР24!$B$1:$D$39</definedName>
    <definedName name="_xlnm.Print_Area" localSheetId="4">ЧЕРВЕНЬ!$B$1:$D$74</definedName>
  </definedNames>
  <calcPr calcId="145621"/>
</workbook>
</file>

<file path=xl/calcChain.xml><?xml version="1.0" encoding="utf-8"?>
<calcChain xmlns="http://schemas.openxmlformats.org/spreadsheetml/2006/main">
  <c r="D52" i="14" l="1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53" i="10" l="1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52" i="8" l="1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53" i="9" l="1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52" i="19" l="1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23" i="15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51" i="12" l="1"/>
  <c r="D52" i="12"/>
  <c r="D53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54" i="7" l="1"/>
  <c r="D30" i="7" l="1"/>
  <c r="D25" i="7"/>
  <c r="D32" i="7"/>
  <c r="D33" i="7"/>
  <c r="D37" i="7"/>
  <c r="D40" i="7"/>
  <c r="D41" i="7"/>
  <c r="D44" i="7"/>
  <c r="D45" i="7"/>
  <c r="D48" i="7"/>
  <c r="D49" i="7"/>
  <c r="D53" i="7"/>
  <c r="D26" i="7"/>
  <c r="D28" i="7"/>
  <c r="D34" i="7"/>
  <c r="D36" i="7"/>
  <c r="D42" i="7"/>
  <c r="D50" i="7"/>
  <c r="D52" i="7"/>
  <c r="D51" i="7"/>
  <c r="D47" i="7"/>
  <c r="D46" i="7"/>
  <c r="D43" i="7"/>
  <c r="D39" i="7"/>
  <c r="D38" i="7"/>
  <c r="D35" i="7"/>
  <c r="D31" i="7"/>
  <c r="D29" i="7"/>
  <c r="D27" i="7"/>
  <c r="D24" i="7"/>
  <c r="D28" i="6" l="1"/>
  <c r="D54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39" i="6" l="1"/>
  <c r="D38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81" i="5" l="1"/>
  <c r="D85" i="5"/>
  <c r="K66" i="5"/>
  <c r="C60" i="5" s="1"/>
  <c r="D60" i="5" s="1"/>
  <c r="K67" i="5"/>
  <c r="C61" i="5" s="1"/>
  <c r="D61" i="5" s="1"/>
  <c r="K68" i="5"/>
  <c r="C62" i="5" s="1"/>
  <c r="D62" i="5" s="1"/>
  <c r="K69" i="5"/>
  <c r="C63" i="5" s="1"/>
  <c r="D63" i="5" s="1"/>
  <c r="K70" i="5"/>
  <c r="C64" i="5" s="1"/>
  <c r="D64" i="5" s="1"/>
  <c r="K71" i="5"/>
  <c r="C65" i="5" s="1"/>
  <c r="D65" i="5" s="1"/>
  <c r="K72" i="5"/>
  <c r="C66" i="5" s="1"/>
  <c r="D66" i="5" s="1"/>
  <c r="K73" i="5"/>
  <c r="C67" i="5" s="1"/>
  <c r="D67" i="5" s="1"/>
  <c r="K74" i="5"/>
  <c r="C68" i="5" s="1"/>
  <c r="D68" i="5" s="1"/>
  <c r="K75" i="5"/>
  <c r="C69" i="5" s="1"/>
  <c r="D69" i="5" s="1"/>
  <c r="K76" i="5"/>
  <c r="C70" i="5" s="1"/>
  <c r="D70" i="5" s="1"/>
  <c r="K77" i="5"/>
  <c r="C71" i="5" s="1"/>
  <c r="D71" i="5" s="1"/>
  <c r="K78" i="5"/>
  <c r="C72" i="5" s="1"/>
  <c r="D72" i="5" s="1"/>
  <c r="K79" i="5"/>
  <c r="C73" i="5" s="1"/>
  <c r="D73" i="5" s="1"/>
  <c r="K80" i="5"/>
  <c r="C74" i="5" s="1"/>
  <c r="D74" i="5" s="1"/>
  <c r="K81" i="5"/>
  <c r="C75" i="5" s="1"/>
  <c r="D75" i="5" s="1"/>
  <c r="K82" i="5"/>
  <c r="C76" i="5" s="1"/>
  <c r="D76" i="5" s="1"/>
  <c r="K83" i="5"/>
  <c r="C77" i="5" s="1"/>
  <c r="D77" i="5" s="1"/>
  <c r="K84" i="5"/>
  <c r="C78" i="5" s="1"/>
  <c r="D78" i="5" s="1"/>
  <c r="K85" i="5"/>
  <c r="C79" i="5" s="1"/>
  <c r="D79" i="5" s="1"/>
  <c r="K86" i="5"/>
  <c r="C80" i="5" s="1"/>
  <c r="D80" i="5" s="1"/>
  <c r="K65" i="5"/>
  <c r="C59" i="5" s="1"/>
  <c r="D59" i="5" s="1"/>
  <c r="D88" i="5"/>
  <c r="D87" i="5"/>
  <c r="D86" i="5"/>
  <c r="D84" i="5"/>
  <c r="D83" i="5"/>
  <c r="D82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54" i="4" l="1"/>
  <c r="D51" i="4" l="1"/>
  <c r="D53" i="4"/>
  <c r="D52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C18" i="4"/>
  <c r="D18" i="4" s="1"/>
  <c r="D24" i="3" l="1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C18" i="3"/>
  <c r="D18" i="3" s="1"/>
  <c r="D52" i="2" l="1"/>
  <c r="D53" i="2"/>
  <c r="D54" i="2"/>
  <c r="D26" i="1" l="1"/>
  <c r="D39" i="2"/>
  <c r="D51" i="2"/>
  <c r="D50" i="2"/>
  <c r="D49" i="2"/>
  <c r="D48" i="2"/>
  <c r="D47" i="2"/>
  <c r="D46" i="2"/>
  <c r="D45" i="2"/>
  <c r="D44" i="2"/>
  <c r="D43" i="2"/>
  <c r="D42" i="2"/>
  <c r="D41" i="2"/>
  <c r="D40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18" i="2"/>
  <c r="C18" i="2"/>
  <c r="C18" i="1" l="1"/>
  <c r="D18" i="1" s="1"/>
  <c r="D45" i="1" l="1"/>
  <c r="D46" i="1"/>
  <c r="D47" i="1"/>
  <c r="D48" i="1"/>
  <c r="D49" i="1"/>
  <c r="D50" i="1"/>
  <c r="D51" i="1"/>
  <c r="D25" i="1" l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4" i="1" l="1"/>
</calcChain>
</file>

<file path=xl/sharedStrings.xml><?xml version="1.0" encoding="utf-8"?>
<sst xmlns="http://schemas.openxmlformats.org/spreadsheetml/2006/main" count="477" uniqueCount="68">
  <si>
    <t>Додаток 1</t>
  </si>
  <si>
    <t>Ціна закупівлі природного газу для визначення вартості необлікованого (донарахованого)</t>
  </si>
  <si>
    <t>ЗАТВЕРДЖУЮ:</t>
  </si>
  <si>
    <t>_________________</t>
  </si>
  <si>
    <t xml:space="preserve">                          (підпис)</t>
  </si>
  <si>
    <t>Ціна (з ПДВ), грн./тис.куб.м.</t>
  </si>
  <si>
    <t>Ціна (без ПДВ), 
грн./тис.куб.м.</t>
  </si>
  <si>
    <t>Начальник відділу 
комерційного балансування</t>
  </si>
  <si>
    <t>Дата</t>
  </si>
  <si>
    <t>Голова правління</t>
  </si>
  <si>
    <t>Внесено:</t>
  </si>
  <si>
    <t>Погоджено:</t>
  </si>
  <si>
    <t>Директор фінансовий</t>
  </si>
  <si>
    <t>Директор комерційний</t>
  </si>
  <si>
    <t xml:space="preserve">до наказу АТ "ВІННИЦЯГАЗ" </t>
  </si>
  <si>
    <t>АТ "ВІННИЦЯГАЗ"</t>
  </si>
  <si>
    <t>№ ________ від __.03.2023р.</t>
  </si>
  <si>
    <t>Олександр КРИВАК</t>
  </si>
  <si>
    <t>Для побутових споживачів:</t>
  </si>
  <si>
    <t>Для непобутових споживачів:</t>
  </si>
  <si>
    <t>природного газу на  ЛЮТИЙ 2023 року</t>
  </si>
  <si>
    <t>Начальник 
фінансово-економічного відділу</t>
  </si>
  <si>
    <t>природного газу на  БЕРЕЗЕНЬ 2023 року</t>
  </si>
  <si>
    <t>№ ________ від __.04.2023р.</t>
  </si>
  <si>
    <t>природного газу на  КВІТЕНЬ 2023 року</t>
  </si>
  <si>
    <t>природного газу на  ТРАВЕНЬ 2023 року</t>
  </si>
  <si>
    <t>№ ________ від __.06.2023р.</t>
  </si>
  <si>
    <t>Сергій Кібітлевський</t>
  </si>
  <si>
    <r>
      <t xml:space="preserve">Ціна природного газу для споживачів </t>
    </r>
    <r>
      <rPr>
        <b/>
        <sz val="10"/>
        <color rgb="FFFF0000"/>
        <rFont val="Times New Roman"/>
        <family val="1"/>
      </rPr>
      <t>ПСО III</t>
    </r>
    <r>
      <rPr>
        <b/>
        <sz val="10"/>
        <color rgb="FF000000"/>
        <rFont val="Times New Roman"/>
        <family val="1"/>
      </rPr>
      <t xml:space="preserve"> з ПДВ</t>
    </r>
  </si>
  <si>
    <t>Для компенсації понаднормових втрат:</t>
  </si>
  <si>
    <t>природного газу на  ЧЕРВЕНЬ 2023 року</t>
  </si>
  <si>
    <t>№ ________ від __.07.2023р.</t>
  </si>
  <si>
    <t>природного газу на  ЛИПЕНЬ 2023 року</t>
  </si>
  <si>
    <t>№ ________ від __.08.2023р.</t>
  </si>
  <si>
    <t>Ігор КВІК</t>
  </si>
  <si>
    <t>№ ________ від __.09.2023р.</t>
  </si>
  <si>
    <t>природного газу на  СЕРПЕНЬ 2023 року</t>
  </si>
  <si>
    <t xml:space="preserve">до наказу ВІННИЦЬКОЇ ФІЛІЇ
ТОВ «ГАЗОРОЗПОДІЛЬНІ МЕРЕЖІ УКРАЇНИ» </t>
  </si>
  <si>
    <t>В.о. директора</t>
  </si>
  <si>
    <t>Михайло ЛЕВОНІД</t>
  </si>
  <si>
    <t>природного газу на  ЛИСТОПАД  2023 року</t>
  </si>
  <si>
    <t>Ірина КАЧУРІНА</t>
  </si>
  <si>
    <t>Ірина БУШИНА</t>
  </si>
  <si>
    <t>природного газу на  ГРУДЕНЬ   2023 року</t>
  </si>
  <si>
    <t>природного газу на  СІЧЕНЬ   2024 року</t>
  </si>
  <si>
    <t>природного газу на  БЕРЕЗЕНЬ   2024 року</t>
  </si>
  <si>
    <t>природного газу на  ЛЮТИЙ   2024 року</t>
  </si>
  <si>
    <t>природного газу на  ТРАВЕНЬ   2024 року</t>
  </si>
  <si>
    <t>природного газу на  ЧЕРВЕНЬ   2024 року</t>
  </si>
  <si>
    <t>природного газу на  ЛИПЕНЬ   2024 року</t>
  </si>
  <si>
    <t>природного газу на  СЕРПЕНЬ   2024 року</t>
  </si>
  <si>
    <t>природного газу на  ВЕРЕСЕНЬ   2024 року</t>
  </si>
  <si>
    <t>природного газу на  ЖОВТЕНЬ 2023 року</t>
  </si>
  <si>
    <t>природного газу на  КВІТЕНЬ   2024 року</t>
  </si>
  <si>
    <t>№ ВФ/100-106/2-Но-636-24 від 02 липня 2024 р.</t>
  </si>
  <si>
    <t>№ ВФ/100-106/2/1-Но 919-24 від 06 серпня 2024 р.</t>
  </si>
  <si>
    <t>№ ВФ/100-106/2-Но-1112-24 від 30 серпня 2024 р.</t>
  </si>
  <si>
    <t>№ ВФ/106/2-Но-31-24 від 02 жовтня 2024 р.</t>
  </si>
  <si>
    <t>№ ВФ/100-106/2-Но-536-24 від 05 червня 2024 р.</t>
  </si>
  <si>
    <t>№ ВФ/100.106/2-Но-399-24 від 01 травня 2024 р.</t>
  </si>
  <si>
    <t>№ ВФ/100-106/2Но-229-24 від 02 квітня 2024 р.</t>
  </si>
  <si>
    <t>№  ВФ НОО.107/3-Но-М3-24 від  01 березня 2024 р.</t>
  </si>
  <si>
    <t>№ ВФ-100/Но-84/106/224 від 02 лютого 2024 р.</t>
  </si>
  <si>
    <t>№ ВФ-100/Но-6/106/2-23 від 02 січня 2024 р.</t>
  </si>
  <si>
    <t>№ ВФ-100/Но-202/106/2-23 від 06 грудня 2023 р.</t>
  </si>
  <si>
    <t>№ ВФ-100/Но-147/106/223 від 08 листопада 2023 р.</t>
  </si>
  <si>
    <t>природного газу на  ЖОВТЕНЬ   2024 року</t>
  </si>
  <si>
    <t>№ ВФ/106/2-Но-118-24 від 01 листопада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</si>
</sst>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4" formatCode="#,##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"/>
      <family val="2"/>
    </font>
    <font>
      <u/>
      <sz val="10"/>
      <name val="Arial Cyr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14" fontId="0" fillId="3" borderId="1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 wrapText="1"/>
    </xf>
    <xf numFmtId="4" fontId="0" fillId="0" borderId="0" xfId="0" applyNumberFormat="1"/>
    <xf numFmtId="14" fontId="0" fillId="0" borderId="0" xfId="0" applyNumberFormat="1"/>
    <xf numFmtId="14" fontId="3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3" fontId="0" fillId="3" borderId="1" xfId="4" applyFont="1" applyFill="1" applyBorder="1" applyAlignment="1">
      <alignment vertical="center" wrapText="1"/>
    </xf>
    <xf numFmtId="43" fontId="0" fillId="3" borderId="0" xfId="4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3" fontId="0" fillId="3" borderId="0" xfId="4" applyFont="1" applyFill="1" applyBorder="1" applyAlignment="1" applyProtection="1">
      <alignment vertical="center" wrapText="1"/>
    </xf>
    <xf numFmtId="14" fontId="2" fillId="3" borderId="0" xfId="0" applyNumberFormat="1" applyFont="1" applyFill="1" applyAlignment="1">
      <alignment horizontal="center" vertical="center"/>
    </xf>
    <xf numFmtId="43" fontId="0" fillId="3" borderId="1" xfId="4" applyFont="1" applyFill="1" applyBorder="1" applyAlignment="1" applyProtection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17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" fontId="11" fillId="0" borderId="0" xfId="0" applyNumberFormat="1" applyFont="1"/>
    <xf numFmtId="14" fontId="11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top"/>
    </xf>
    <xf numFmtId="4" fontId="11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14" fontId="14" fillId="0" borderId="0" xfId="0" applyNumberFormat="1" applyFont="1"/>
    <xf numFmtId="43" fontId="11" fillId="3" borderId="0" xfId="4" applyFont="1" applyFill="1" applyBorder="1" applyAlignment="1">
      <alignment vertical="center" wrapText="1"/>
    </xf>
    <xf numFmtId="4" fontId="11" fillId="3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14" fontId="11" fillId="0" borderId="0" xfId="0" applyNumberFormat="1" applyFont="1"/>
    <xf numFmtId="4" fontId="11" fillId="3" borderId="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right"/>
    </xf>
    <xf numFmtId="17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17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4" fontId="1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17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7" fontId="12" fillId="2" borderId="3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17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0" borderId="0" xfId="0" applyFont="1" applyAlignment="1">
      <alignment wrapText="1"/>
    </xf>
    <xf numFmtId="4" fontId="18" fillId="0" borderId="1" xfId="0" applyNumberFormat="1" applyFont="1" applyBorder="1" applyAlignment="1">
      <alignment horizontal="right" vertical="top"/>
    </xf>
    <xf numFmtId="4" fontId="18" fillId="3" borderId="1" xfId="0" applyNumberFormat="1" applyFont="1" applyFill="1" applyBorder="1" applyAlignment="1">
      <alignment horizontal="right" vertical="center" wrapText="1"/>
    </xf>
    <xf numFmtId="43" fontId="18" fillId="3" borderId="0" xfId="4" applyFont="1" applyFill="1" applyBorder="1" applyAlignment="1">
      <alignment vertical="center" wrapText="1"/>
    </xf>
    <xf numFmtId="4" fontId="18" fillId="3" borderId="0" xfId="0" applyNumberFormat="1" applyFont="1" applyFill="1" applyAlignment="1">
      <alignment horizontal="center" vertical="center" wrapText="1"/>
    </xf>
    <xf numFmtId="0" fontId="18" fillId="0" borderId="0" xfId="0" applyFont="1"/>
  </cellXfs>
  <cellStyles count="6">
    <cellStyle name="Звичайний 2" xfId="5"/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18"/>
  <sheetViews>
    <sheetView zoomScaleNormal="100" zoomScaleSheetLayoutView="115" workbookViewId="0">
      <selection activeCell="B53" sqref="B53"/>
    </sheetView>
  </sheetViews>
  <sheetFormatPr defaultRowHeight="12.75" x14ac:dyDescent="0.2"/>
  <cols>
    <col min="1" max="1" width="6.85546875" customWidth="1"/>
    <col min="2" max="2" width="27.85546875" customWidth="1"/>
    <col min="3" max="3" width="31.5703125" style="1" customWidth="1"/>
    <col min="4" max="4" width="20.28515625" customWidth="1"/>
    <col min="5" max="5" width="10.140625" bestFit="1" customWidth="1"/>
  </cols>
  <sheetData>
    <row r="1" spans="2:4" x14ac:dyDescent="0.2">
      <c r="D1" s="2" t="s">
        <v>0</v>
      </c>
    </row>
    <row r="2" spans="2:4" x14ac:dyDescent="0.2">
      <c r="D2" s="3" t="s">
        <v>14</v>
      </c>
    </row>
    <row r="3" spans="2:4" x14ac:dyDescent="0.2">
      <c r="C3" s="74" t="s">
        <v>16</v>
      </c>
      <c r="D3" s="74"/>
    </row>
    <row r="4" spans="2:4" ht="7.5" customHeight="1" x14ac:dyDescent="0.2"/>
    <row r="5" spans="2:4" x14ac:dyDescent="0.2">
      <c r="D5" s="3" t="s">
        <v>2</v>
      </c>
    </row>
    <row r="6" spans="2:4" x14ac:dyDescent="0.2">
      <c r="D6" s="3" t="s">
        <v>9</v>
      </c>
    </row>
    <row r="7" spans="2:4" x14ac:dyDescent="0.2">
      <c r="D7" s="3" t="s">
        <v>15</v>
      </c>
    </row>
    <row r="8" spans="2:4" ht="18" customHeight="1" x14ac:dyDescent="0.2">
      <c r="C8" s="4" t="s">
        <v>3</v>
      </c>
      <c r="D8" s="13" t="s">
        <v>17</v>
      </c>
    </row>
    <row r="9" spans="2:4" ht="13.5" customHeight="1" x14ac:dyDescent="0.2">
      <c r="C9" s="14" t="s">
        <v>4</v>
      </c>
    </row>
    <row r="10" spans="2:4" ht="8.25" customHeight="1" x14ac:dyDescent="0.2"/>
    <row r="11" spans="2:4" x14ac:dyDescent="0.2">
      <c r="B11" s="75" t="s">
        <v>1</v>
      </c>
      <c r="C11" s="75"/>
      <c r="D11" s="75"/>
    </row>
    <row r="12" spans="2:4" x14ac:dyDescent="0.2">
      <c r="B12" s="75" t="s">
        <v>20</v>
      </c>
      <c r="C12" s="75"/>
      <c r="D12" s="75"/>
    </row>
    <row r="13" spans="2:4" ht="8.25" customHeight="1" x14ac:dyDescent="0.2"/>
    <row r="14" spans="2:4" x14ac:dyDescent="0.2">
      <c r="B14" t="s">
        <v>18</v>
      </c>
    </row>
    <row r="16" spans="2:4" x14ac:dyDescent="0.2">
      <c r="B16" s="76" t="s">
        <v>8</v>
      </c>
      <c r="C16" s="77" t="s">
        <v>6</v>
      </c>
      <c r="D16" s="78" t="s">
        <v>5</v>
      </c>
    </row>
    <row r="17" spans="2:7" x14ac:dyDescent="0.2">
      <c r="B17" s="76"/>
      <c r="C17" s="77"/>
      <c r="D17" s="79"/>
    </row>
    <row r="18" spans="2:7" x14ac:dyDescent="0.2">
      <c r="B18" s="18">
        <v>44958</v>
      </c>
      <c r="C18" s="25">
        <f>6183.33+124.16</f>
        <v>6307.49</v>
      </c>
      <c r="D18" s="17">
        <f>ROUND(C18*1.2,2)</f>
        <v>7568.99</v>
      </c>
    </row>
    <row r="19" spans="2:7" x14ac:dyDescent="0.2">
      <c r="B19" s="19"/>
      <c r="C19" s="20"/>
      <c r="D19" s="20"/>
    </row>
    <row r="20" spans="2:7" x14ac:dyDescent="0.2">
      <c r="B20" t="s">
        <v>19</v>
      </c>
      <c r="C20" s="20"/>
      <c r="D20" s="20"/>
    </row>
    <row r="21" spans="2:7" ht="8.25" customHeight="1" x14ac:dyDescent="0.2"/>
    <row r="22" spans="2:7" ht="28.5" customHeight="1" x14ac:dyDescent="0.2">
      <c r="B22" s="76" t="s">
        <v>8</v>
      </c>
      <c r="C22" s="77" t="s">
        <v>6</v>
      </c>
      <c r="D22" s="78" t="s">
        <v>5</v>
      </c>
      <c r="G22" s="10"/>
    </row>
    <row r="23" spans="2:7" ht="20.25" customHeight="1" x14ac:dyDescent="0.2">
      <c r="B23" s="76"/>
      <c r="C23" s="77"/>
      <c r="D23" s="79"/>
      <c r="G23" s="10"/>
    </row>
    <row r="24" spans="2:7" x14ac:dyDescent="0.2">
      <c r="B24" s="8">
        <v>44958</v>
      </c>
      <c r="C24" s="24">
        <v>22110</v>
      </c>
      <c r="D24" s="9">
        <f>ROUND(C24*1.2,2)</f>
        <v>26532</v>
      </c>
      <c r="G24" s="10"/>
    </row>
    <row r="25" spans="2:7" x14ac:dyDescent="0.2">
      <c r="B25" s="8">
        <v>44959</v>
      </c>
      <c r="C25" s="24">
        <v>22000</v>
      </c>
      <c r="D25" s="9">
        <f t="shared" ref="D25:D51" si="0">ROUND(C25*1.2,2)</f>
        <v>26400</v>
      </c>
      <c r="G25" s="10"/>
    </row>
    <row r="26" spans="2:7" x14ac:dyDescent="0.2">
      <c r="B26" s="8">
        <v>44960</v>
      </c>
      <c r="C26" s="24">
        <v>21945</v>
      </c>
      <c r="D26" s="9">
        <f>ROUND(C26*1.2,2)</f>
        <v>26334</v>
      </c>
      <c r="G26" s="10"/>
    </row>
    <row r="27" spans="2:7" x14ac:dyDescent="0.2">
      <c r="B27" s="8">
        <v>44961</v>
      </c>
      <c r="C27" s="24">
        <v>21945</v>
      </c>
      <c r="D27" s="9">
        <f t="shared" si="0"/>
        <v>26334</v>
      </c>
      <c r="G27" s="10"/>
    </row>
    <row r="28" spans="2:7" x14ac:dyDescent="0.2">
      <c r="B28" s="8">
        <v>44962</v>
      </c>
      <c r="C28" s="24">
        <v>21890</v>
      </c>
      <c r="D28" s="9">
        <f t="shared" si="0"/>
        <v>26268</v>
      </c>
      <c r="G28" s="10"/>
    </row>
    <row r="29" spans="2:7" x14ac:dyDescent="0.2">
      <c r="B29" s="8">
        <v>44963</v>
      </c>
      <c r="C29" s="24">
        <v>21945</v>
      </c>
      <c r="D29" s="9">
        <f t="shared" si="0"/>
        <v>26334</v>
      </c>
      <c r="G29" s="10"/>
    </row>
    <row r="30" spans="2:7" x14ac:dyDescent="0.2">
      <c r="B30" s="8">
        <v>44964</v>
      </c>
      <c r="C30" s="24">
        <v>21835</v>
      </c>
      <c r="D30" s="9">
        <f t="shared" si="0"/>
        <v>26202</v>
      </c>
      <c r="G30" s="10"/>
    </row>
    <row r="31" spans="2:7" x14ac:dyDescent="0.2">
      <c r="B31" s="8">
        <v>44965</v>
      </c>
      <c r="C31" s="24">
        <v>21725</v>
      </c>
      <c r="D31" s="9">
        <f t="shared" si="0"/>
        <v>26070</v>
      </c>
      <c r="G31" s="10"/>
    </row>
    <row r="32" spans="2:7" x14ac:dyDescent="0.2">
      <c r="B32" s="8">
        <v>44966</v>
      </c>
      <c r="C32" s="24">
        <v>21505</v>
      </c>
      <c r="D32" s="9">
        <f t="shared" si="0"/>
        <v>25806</v>
      </c>
      <c r="G32" s="10"/>
    </row>
    <row r="33" spans="2:7" x14ac:dyDescent="0.2">
      <c r="B33" s="8">
        <v>44967</v>
      </c>
      <c r="C33" s="24">
        <v>21340</v>
      </c>
      <c r="D33" s="9">
        <f t="shared" si="0"/>
        <v>25608</v>
      </c>
      <c r="G33" s="10"/>
    </row>
    <row r="34" spans="2:7" x14ac:dyDescent="0.2">
      <c r="B34" s="8">
        <v>44968</v>
      </c>
      <c r="C34" s="24">
        <v>21395</v>
      </c>
      <c r="D34" s="9">
        <f t="shared" si="0"/>
        <v>25674</v>
      </c>
      <c r="G34" s="10"/>
    </row>
    <row r="35" spans="2:7" x14ac:dyDescent="0.2">
      <c r="B35" s="8">
        <v>44969</v>
      </c>
      <c r="C35" s="24">
        <v>21230</v>
      </c>
      <c r="D35" s="9">
        <f t="shared" si="0"/>
        <v>25476</v>
      </c>
      <c r="G35" s="10"/>
    </row>
    <row r="36" spans="2:7" x14ac:dyDescent="0.2">
      <c r="B36" s="8">
        <v>44970</v>
      </c>
      <c r="C36" s="24">
        <v>21560</v>
      </c>
      <c r="D36" s="9">
        <f t="shared" si="0"/>
        <v>25872</v>
      </c>
      <c r="G36" s="10"/>
    </row>
    <row r="37" spans="2:7" x14ac:dyDescent="0.2">
      <c r="B37" s="8">
        <v>44971</v>
      </c>
      <c r="C37" s="24">
        <v>21169.5</v>
      </c>
      <c r="D37" s="9">
        <f t="shared" si="0"/>
        <v>25403.4</v>
      </c>
      <c r="G37" s="10"/>
    </row>
    <row r="38" spans="2:7" x14ac:dyDescent="0.2">
      <c r="B38" s="8">
        <v>44972</v>
      </c>
      <c r="C38" s="24">
        <v>21313.599999999999</v>
      </c>
      <c r="D38" s="9">
        <f t="shared" si="0"/>
        <v>25576.32</v>
      </c>
      <c r="G38" s="10"/>
    </row>
    <row r="39" spans="2:7" x14ac:dyDescent="0.2">
      <c r="B39" s="8">
        <v>44973</v>
      </c>
      <c r="C39" s="24">
        <v>21127.34</v>
      </c>
      <c r="D39" s="9">
        <f t="shared" si="0"/>
        <v>25352.81</v>
      </c>
      <c r="G39" s="10"/>
    </row>
    <row r="40" spans="2:7" x14ac:dyDescent="0.2">
      <c r="B40" s="8">
        <v>44974</v>
      </c>
      <c r="C40" s="24">
        <v>21078.75</v>
      </c>
      <c r="D40" s="9">
        <f t="shared" si="0"/>
        <v>25294.5</v>
      </c>
      <c r="G40" s="10"/>
    </row>
    <row r="41" spans="2:7" x14ac:dyDescent="0.2">
      <c r="B41" s="8">
        <v>44975</v>
      </c>
      <c r="C41" s="24">
        <v>21615</v>
      </c>
      <c r="D41" s="9">
        <f t="shared" si="0"/>
        <v>25938</v>
      </c>
      <c r="G41" s="10"/>
    </row>
    <row r="42" spans="2:7" x14ac:dyDescent="0.2">
      <c r="B42" s="8">
        <v>44976</v>
      </c>
      <c r="C42" s="24">
        <v>21615</v>
      </c>
      <c r="D42" s="9">
        <f t="shared" si="0"/>
        <v>25938</v>
      </c>
      <c r="G42" s="10"/>
    </row>
    <row r="43" spans="2:7" x14ac:dyDescent="0.2">
      <c r="B43" s="8">
        <v>44977</v>
      </c>
      <c r="C43" s="24">
        <v>21725</v>
      </c>
      <c r="D43" s="9">
        <f t="shared" si="0"/>
        <v>26070</v>
      </c>
      <c r="G43" s="10"/>
    </row>
    <row r="44" spans="2:7" x14ac:dyDescent="0.2">
      <c r="B44" s="8">
        <v>44978</v>
      </c>
      <c r="C44" s="24">
        <v>21417</v>
      </c>
      <c r="D44" s="9">
        <f t="shared" si="0"/>
        <v>25700.400000000001</v>
      </c>
      <c r="G44" s="10"/>
    </row>
    <row r="45" spans="2:7" x14ac:dyDescent="0.2">
      <c r="B45" s="8">
        <v>44979</v>
      </c>
      <c r="C45" s="24">
        <v>21010</v>
      </c>
      <c r="D45" s="9">
        <f t="shared" si="0"/>
        <v>25212</v>
      </c>
      <c r="G45" s="10"/>
    </row>
    <row r="46" spans="2:7" x14ac:dyDescent="0.2">
      <c r="B46" s="8">
        <v>44980</v>
      </c>
      <c r="C46" s="24">
        <v>20512.5</v>
      </c>
      <c r="D46" s="9">
        <f t="shared" si="0"/>
        <v>24615</v>
      </c>
      <c r="G46" s="10"/>
    </row>
    <row r="47" spans="2:7" x14ac:dyDescent="0.2">
      <c r="B47" s="8">
        <v>44981</v>
      </c>
      <c r="C47" s="24">
        <v>20350</v>
      </c>
      <c r="D47" s="9">
        <f t="shared" si="0"/>
        <v>24420</v>
      </c>
      <c r="G47" s="10"/>
    </row>
    <row r="48" spans="2:7" x14ac:dyDescent="0.2">
      <c r="B48" s="8">
        <v>44982</v>
      </c>
      <c r="C48" s="24">
        <v>20350</v>
      </c>
      <c r="D48" s="9">
        <f t="shared" si="0"/>
        <v>24420</v>
      </c>
      <c r="G48" s="10"/>
    </row>
    <row r="49" spans="2:7" x14ac:dyDescent="0.2">
      <c r="B49" s="8">
        <v>44983</v>
      </c>
      <c r="C49" s="24">
        <v>20350</v>
      </c>
      <c r="D49" s="9">
        <f t="shared" si="0"/>
        <v>24420</v>
      </c>
      <c r="G49" s="10"/>
    </row>
    <row r="50" spans="2:7" x14ac:dyDescent="0.2">
      <c r="B50" s="8">
        <v>44984</v>
      </c>
      <c r="C50" s="24">
        <v>19800</v>
      </c>
      <c r="D50" s="9">
        <f t="shared" si="0"/>
        <v>23760</v>
      </c>
      <c r="G50" s="10"/>
    </row>
    <row r="51" spans="2:7" x14ac:dyDescent="0.2">
      <c r="B51" s="8">
        <v>44985</v>
      </c>
      <c r="C51" s="24">
        <v>19580</v>
      </c>
      <c r="D51" s="9">
        <f t="shared" si="0"/>
        <v>23496</v>
      </c>
      <c r="G51" s="10"/>
    </row>
    <row r="52" spans="2:7" x14ac:dyDescent="0.2">
      <c r="B52" s="21"/>
      <c r="C52" s="22"/>
      <c r="D52" s="23"/>
      <c r="G52" s="10"/>
    </row>
    <row r="53" spans="2:7" s="5" customFormat="1" x14ac:dyDescent="0.2">
      <c r="B53" s="5" t="s">
        <v>10</v>
      </c>
      <c r="C53" s="6"/>
      <c r="D53" s="7"/>
      <c r="G53" s="12"/>
    </row>
    <row r="54" spans="2:7" ht="3" customHeight="1" x14ac:dyDescent="0.2"/>
    <row r="55" spans="2:7" ht="30.75" customHeight="1" x14ac:dyDescent="0.2">
      <c r="B55" s="73" t="s">
        <v>21</v>
      </c>
      <c r="C55" s="73"/>
    </row>
    <row r="56" spans="2:7" ht="3.75" customHeight="1" x14ac:dyDescent="0.2"/>
    <row r="57" spans="2:7" ht="33" customHeight="1" x14ac:dyDescent="0.2">
      <c r="B57" s="1" t="s">
        <v>7</v>
      </c>
    </row>
    <row r="58" spans="2:7" ht="9.75" customHeight="1" x14ac:dyDescent="0.2"/>
    <row r="59" spans="2:7" x14ac:dyDescent="0.2">
      <c r="B59" s="5" t="s">
        <v>11</v>
      </c>
      <c r="C59" s="15"/>
      <c r="D59" s="16"/>
    </row>
    <row r="60" spans="2:7" x14ac:dyDescent="0.2">
      <c r="G60" s="10"/>
    </row>
    <row r="61" spans="2:7" x14ac:dyDescent="0.2">
      <c r="B61" t="s">
        <v>12</v>
      </c>
      <c r="G61" s="10"/>
    </row>
    <row r="62" spans="2:7" x14ac:dyDescent="0.2">
      <c r="G62" s="10"/>
    </row>
    <row r="63" spans="2:7" x14ac:dyDescent="0.2">
      <c r="B63" t="s">
        <v>13</v>
      </c>
      <c r="G63" s="10"/>
    </row>
    <row r="67" spans="7:7" x14ac:dyDescent="0.2">
      <c r="G67" s="11"/>
    </row>
    <row r="73" spans="7:7" x14ac:dyDescent="0.2">
      <c r="G73" s="10"/>
    </row>
    <row r="74" spans="7:7" x14ac:dyDescent="0.2">
      <c r="G74" s="10"/>
    </row>
    <row r="75" spans="7:7" x14ac:dyDescent="0.2">
      <c r="G75" s="10"/>
    </row>
    <row r="76" spans="7:7" x14ac:dyDescent="0.2">
      <c r="G76" s="10"/>
    </row>
    <row r="80" spans="7:7" x14ac:dyDescent="0.2">
      <c r="G80" s="10"/>
    </row>
    <row r="81" spans="7:7" x14ac:dyDescent="0.2">
      <c r="G81" s="10"/>
    </row>
    <row r="82" spans="7:7" x14ac:dyDescent="0.2">
      <c r="G82" s="10"/>
    </row>
    <row r="83" spans="7:7" x14ac:dyDescent="0.2">
      <c r="G83" s="10"/>
    </row>
    <row r="87" spans="7:7" x14ac:dyDescent="0.2">
      <c r="G87" s="11"/>
    </row>
    <row r="93" spans="7:7" x14ac:dyDescent="0.2">
      <c r="G93" s="10"/>
    </row>
    <row r="94" spans="7:7" x14ac:dyDescent="0.2">
      <c r="G94" s="10"/>
    </row>
    <row r="95" spans="7:7" x14ac:dyDescent="0.2">
      <c r="G95" s="10"/>
    </row>
    <row r="96" spans="7:7" x14ac:dyDescent="0.2">
      <c r="G96" s="10"/>
    </row>
    <row r="100" spans="7:7" x14ac:dyDescent="0.2">
      <c r="G100" s="10"/>
    </row>
    <row r="101" spans="7:7" x14ac:dyDescent="0.2">
      <c r="G101" s="10"/>
    </row>
    <row r="102" spans="7:7" x14ac:dyDescent="0.2">
      <c r="G102" s="10"/>
    </row>
    <row r="103" spans="7:7" x14ac:dyDescent="0.2">
      <c r="G103" s="10"/>
    </row>
    <row r="107" spans="7:7" x14ac:dyDescent="0.2">
      <c r="G107" s="11"/>
    </row>
    <row r="113" spans="7:7" x14ac:dyDescent="0.2">
      <c r="G113" s="10"/>
    </row>
    <row r="114" spans="7:7" x14ac:dyDescent="0.2">
      <c r="G114" s="10"/>
    </row>
    <row r="115" spans="7:7" x14ac:dyDescent="0.2">
      <c r="G115" s="10"/>
    </row>
    <row r="116" spans="7:7" x14ac:dyDescent="0.2">
      <c r="G116" s="10"/>
    </row>
    <row r="120" spans="7:7" x14ac:dyDescent="0.2">
      <c r="G120" s="10"/>
    </row>
    <row r="121" spans="7:7" x14ac:dyDescent="0.2">
      <c r="G121" s="10"/>
    </row>
    <row r="122" spans="7:7" x14ac:dyDescent="0.2">
      <c r="G122" s="10"/>
    </row>
    <row r="123" spans="7:7" x14ac:dyDescent="0.2">
      <c r="G123" s="10"/>
    </row>
    <row r="127" spans="7:7" x14ac:dyDescent="0.2">
      <c r="G127" s="11"/>
    </row>
    <row r="133" spans="7:7" x14ac:dyDescent="0.2">
      <c r="G133" s="10"/>
    </row>
    <row r="134" spans="7:7" x14ac:dyDescent="0.2">
      <c r="G134" s="10"/>
    </row>
    <row r="135" spans="7:7" x14ac:dyDescent="0.2">
      <c r="G135" s="10"/>
    </row>
    <row r="136" spans="7:7" x14ac:dyDescent="0.2">
      <c r="G136" s="10"/>
    </row>
    <row r="140" spans="7:7" x14ac:dyDescent="0.2">
      <c r="G140" s="10"/>
    </row>
    <row r="141" spans="7:7" x14ac:dyDescent="0.2">
      <c r="G141" s="10"/>
    </row>
    <row r="142" spans="7:7" x14ac:dyDescent="0.2">
      <c r="G142" s="10"/>
    </row>
    <row r="143" spans="7:7" x14ac:dyDescent="0.2">
      <c r="G143" s="10"/>
    </row>
    <row r="147" spans="7:7" x14ac:dyDescent="0.2">
      <c r="G147" s="11"/>
    </row>
    <row r="153" spans="7:7" x14ac:dyDescent="0.2">
      <c r="G153" s="10"/>
    </row>
    <row r="154" spans="7:7" x14ac:dyDescent="0.2">
      <c r="G154" s="10"/>
    </row>
    <row r="155" spans="7:7" x14ac:dyDescent="0.2">
      <c r="G155" s="10"/>
    </row>
    <row r="156" spans="7:7" x14ac:dyDescent="0.2">
      <c r="G156" s="10"/>
    </row>
    <row r="160" spans="7:7" x14ac:dyDescent="0.2">
      <c r="G160" s="10"/>
    </row>
    <row r="161" spans="7:7" x14ac:dyDescent="0.2">
      <c r="G161" s="10"/>
    </row>
    <row r="162" spans="7:7" x14ac:dyDescent="0.2">
      <c r="G162" s="10"/>
    </row>
    <row r="163" spans="7:7" x14ac:dyDescent="0.2">
      <c r="G163" s="10"/>
    </row>
    <row r="167" spans="7:7" x14ac:dyDescent="0.2">
      <c r="G167" s="11"/>
    </row>
    <row r="173" spans="7:7" x14ac:dyDescent="0.2">
      <c r="G173" s="10"/>
    </row>
    <row r="174" spans="7:7" x14ac:dyDescent="0.2">
      <c r="G174" s="10"/>
    </row>
    <row r="175" spans="7:7" x14ac:dyDescent="0.2">
      <c r="G175" s="10"/>
    </row>
    <row r="176" spans="7:7" x14ac:dyDescent="0.2">
      <c r="G176" s="10"/>
    </row>
    <row r="180" spans="7:7" x14ac:dyDescent="0.2">
      <c r="G180" s="10"/>
    </row>
    <row r="181" spans="7:7" x14ac:dyDescent="0.2">
      <c r="G181" s="10"/>
    </row>
    <row r="182" spans="7:7" x14ac:dyDescent="0.2">
      <c r="G182" s="10"/>
    </row>
    <row r="183" spans="7:7" x14ac:dyDescent="0.2">
      <c r="G183" s="10"/>
    </row>
    <row r="187" spans="7:7" x14ac:dyDescent="0.2">
      <c r="G187" s="11"/>
    </row>
    <row r="193" spans="7:7" x14ac:dyDescent="0.2">
      <c r="G193" s="10"/>
    </row>
    <row r="194" spans="7:7" x14ac:dyDescent="0.2">
      <c r="G194" s="10"/>
    </row>
    <row r="195" spans="7:7" x14ac:dyDescent="0.2">
      <c r="G195" s="10"/>
    </row>
    <row r="196" spans="7:7" x14ac:dyDescent="0.2">
      <c r="G196" s="10"/>
    </row>
    <row r="200" spans="7:7" x14ac:dyDescent="0.2">
      <c r="G200" s="10"/>
    </row>
    <row r="201" spans="7:7" x14ac:dyDescent="0.2">
      <c r="G201" s="10"/>
    </row>
    <row r="202" spans="7:7" x14ac:dyDescent="0.2">
      <c r="G202" s="10"/>
    </row>
    <row r="203" spans="7:7" x14ac:dyDescent="0.2">
      <c r="G203" s="10"/>
    </row>
    <row r="207" spans="7:7" x14ac:dyDescent="0.2">
      <c r="G207" s="11"/>
    </row>
    <row r="213" spans="7:7" x14ac:dyDescent="0.2">
      <c r="G213" s="10"/>
    </row>
    <row r="214" spans="7:7" x14ac:dyDescent="0.2">
      <c r="G214" s="10"/>
    </row>
    <row r="215" spans="7:7" x14ac:dyDescent="0.2">
      <c r="G215" s="10"/>
    </row>
    <row r="216" spans="7:7" x14ac:dyDescent="0.2">
      <c r="G216" s="10"/>
    </row>
    <row r="220" spans="7:7" x14ac:dyDescent="0.2">
      <c r="G220" s="10"/>
    </row>
    <row r="221" spans="7:7" x14ac:dyDescent="0.2">
      <c r="G221" s="10"/>
    </row>
    <row r="222" spans="7:7" x14ac:dyDescent="0.2">
      <c r="G222" s="10"/>
    </row>
    <row r="223" spans="7:7" x14ac:dyDescent="0.2">
      <c r="G223" s="10"/>
    </row>
    <row r="227" spans="7:7" x14ac:dyDescent="0.2">
      <c r="G227" s="11"/>
    </row>
    <row r="233" spans="7:7" x14ac:dyDescent="0.2">
      <c r="G233" s="10"/>
    </row>
    <row r="234" spans="7:7" x14ac:dyDescent="0.2">
      <c r="G234" s="10"/>
    </row>
    <row r="235" spans="7:7" x14ac:dyDescent="0.2">
      <c r="G235" s="10"/>
    </row>
    <row r="236" spans="7:7" x14ac:dyDescent="0.2">
      <c r="G236" s="10"/>
    </row>
    <row r="240" spans="7:7" x14ac:dyDescent="0.2">
      <c r="G240" s="10"/>
    </row>
    <row r="241" spans="7:7" x14ac:dyDescent="0.2">
      <c r="G241" s="10"/>
    </row>
    <row r="242" spans="7:7" x14ac:dyDescent="0.2">
      <c r="G242" s="10"/>
    </row>
    <row r="243" spans="7:7" x14ac:dyDescent="0.2">
      <c r="G243" s="10"/>
    </row>
    <row r="247" spans="7:7" x14ac:dyDescent="0.2">
      <c r="G247" s="11"/>
    </row>
    <row r="253" spans="7:7" x14ac:dyDescent="0.2">
      <c r="G253" s="10"/>
    </row>
    <row r="254" spans="7:7" x14ac:dyDescent="0.2">
      <c r="G254" s="10"/>
    </row>
    <row r="255" spans="7:7" x14ac:dyDescent="0.2">
      <c r="G255" s="10"/>
    </row>
    <row r="256" spans="7:7" x14ac:dyDescent="0.2">
      <c r="G256" s="10"/>
    </row>
    <row r="260" spans="7:7" x14ac:dyDescent="0.2">
      <c r="G260" s="10"/>
    </row>
    <row r="261" spans="7:7" x14ac:dyDescent="0.2">
      <c r="G261" s="10"/>
    </row>
    <row r="262" spans="7:7" x14ac:dyDescent="0.2">
      <c r="G262" s="10"/>
    </row>
    <row r="263" spans="7:7" x14ac:dyDescent="0.2">
      <c r="G263" s="10"/>
    </row>
    <row r="267" spans="7:7" x14ac:dyDescent="0.2">
      <c r="G267" s="11"/>
    </row>
    <row r="273" spans="7:7" x14ac:dyDescent="0.2">
      <c r="G273" s="10"/>
    </row>
    <row r="274" spans="7:7" x14ac:dyDescent="0.2">
      <c r="G274" s="10"/>
    </row>
    <row r="275" spans="7:7" x14ac:dyDescent="0.2">
      <c r="G275" s="10"/>
    </row>
    <row r="276" spans="7:7" x14ac:dyDescent="0.2">
      <c r="G276" s="10"/>
    </row>
    <row r="280" spans="7:7" x14ac:dyDescent="0.2">
      <c r="G280" s="10"/>
    </row>
    <row r="281" spans="7:7" x14ac:dyDescent="0.2">
      <c r="G281" s="10"/>
    </row>
    <row r="282" spans="7:7" x14ac:dyDescent="0.2">
      <c r="G282" s="10"/>
    </row>
    <row r="283" spans="7:7" x14ac:dyDescent="0.2">
      <c r="G283" s="10"/>
    </row>
    <row r="287" spans="7:7" x14ac:dyDescent="0.2">
      <c r="G287" s="11"/>
    </row>
    <row r="293" spans="7:7" x14ac:dyDescent="0.2">
      <c r="G293" s="10"/>
    </row>
    <row r="294" spans="7:7" x14ac:dyDescent="0.2">
      <c r="G294" s="10"/>
    </row>
    <row r="295" spans="7:7" x14ac:dyDescent="0.2">
      <c r="G295" s="10"/>
    </row>
    <row r="296" spans="7:7" x14ac:dyDescent="0.2">
      <c r="G296" s="10"/>
    </row>
    <row r="300" spans="7:7" x14ac:dyDescent="0.2">
      <c r="G300" s="10"/>
    </row>
    <row r="301" spans="7:7" x14ac:dyDescent="0.2">
      <c r="G301" s="10"/>
    </row>
    <row r="302" spans="7:7" x14ac:dyDescent="0.2">
      <c r="G302" s="10"/>
    </row>
    <row r="303" spans="7:7" x14ac:dyDescent="0.2">
      <c r="G303" s="10"/>
    </row>
    <row r="307" spans="7:7" x14ac:dyDescent="0.2">
      <c r="G307" s="11"/>
    </row>
    <row r="313" spans="7:7" x14ac:dyDescent="0.2">
      <c r="G313" s="10"/>
    </row>
    <row r="314" spans="7:7" x14ac:dyDescent="0.2">
      <c r="G314" s="10"/>
    </row>
    <row r="315" spans="7:7" x14ac:dyDescent="0.2">
      <c r="G315" s="10"/>
    </row>
    <row r="316" spans="7:7" x14ac:dyDescent="0.2">
      <c r="G316" s="10"/>
    </row>
    <row r="320" spans="7:7" x14ac:dyDescent="0.2">
      <c r="G320" s="10"/>
    </row>
    <row r="321" spans="7:7" x14ac:dyDescent="0.2">
      <c r="G321" s="10"/>
    </row>
    <row r="322" spans="7:7" x14ac:dyDescent="0.2">
      <c r="G322" s="10"/>
    </row>
    <row r="323" spans="7:7" x14ac:dyDescent="0.2">
      <c r="G323" s="10"/>
    </row>
    <row r="327" spans="7:7" x14ac:dyDescent="0.2">
      <c r="G327" s="11"/>
    </row>
    <row r="333" spans="7:7" x14ac:dyDescent="0.2">
      <c r="G333" s="10"/>
    </row>
    <row r="334" spans="7:7" x14ac:dyDescent="0.2">
      <c r="G334" s="10"/>
    </row>
    <row r="335" spans="7:7" x14ac:dyDescent="0.2">
      <c r="G335" s="10"/>
    </row>
    <row r="336" spans="7:7" x14ac:dyDescent="0.2">
      <c r="G336" s="10"/>
    </row>
    <row r="340" spans="7:7" x14ac:dyDescent="0.2">
      <c r="G340" s="10"/>
    </row>
    <row r="341" spans="7:7" x14ac:dyDescent="0.2">
      <c r="G341" s="10"/>
    </row>
    <row r="342" spans="7:7" x14ac:dyDescent="0.2">
      <c r="G342" s="10"/>
    </row>
    <row r="343" spans="7:7" x14ac:dyDescent="0.2">
      <c r="G343" s="10"/>
    </row>
    <row r="347" spans="7:7" x14ac:dyDescent="0.2">
      <c r="G347" s="11"/>
    </row>
    <row r="353" spans="7:7" x14ac:dyDescent="0.2">
      <c r="G353" s="10"/>
    </row>
    <row r="354" spans="7:7" x14ac:dyDescent="0.2">
      <c r="G354" s="10"/>
    </row>
    <row r="355" spans="7:7" x14ac:dyDescent="0.2">
      <c r="G355" s="10"/>
    </row>
    <row r="356" spans="7:7" x14ac:dyDescent="0.2">
      <c r="G356" s="10"/>
    </row>
    <row r="360" spans="7:7" x14ac:dyDescent="0.2">
      <c r="G360" s="10"/>
    </row>
    <row r="361" spans="7:7" x14ac:dyDescent="0.2">
      <c r="G361" s="10"/>
    </row>
    <row r="362" spans="7:7" x14ac:dyDescent="0.2">
      <c r="G362" s="10"/>
    </row>
    <row r="363" spans="7:7" x14ac:dyDescent="0.2">
      <c r="G363" s="10"/>
    </row>
    <row r="367" spans="7:7" x14ac:dyDescent="0.2">
      <c r="G367" s="11"/>
    </row>
    <row r="373" spans="7:7" x14ac:dyDescent="0.2">
      <c r="G373" s="10"/>
    </row>
    <row r="374" spans="7:7" x14ac:dyDescent="0.2">
      <c r="G374" s="10"/>
    </row>
    <row r="375" spans="7:7" x14ac:dyDescent="0.2">
      <c r="G375" s="10"/>
    </row>
    <row r="376" spans="7:7" x14ac:dyDescent="0.2">
      <c r="G376" s="10"/>
    </row>
    <row r="380" spans="7:7" x14ac:dyDescent="0.2">
      <c r="G380" s="10"/>
    </row>
    <row r="381" spans="7:7" x14ac:dyDescent="0.2">
      <c r="G381" s="10"/>
    </row>
    <row r="382" spans="7:7" x14ac:dyDescent="0.2">
      <c r="G382" s="10"/>
    </row>
    <row r="383" spans="7:7" x14ac:dyDescent="0.2">
      <c r="G383" s="10"/>
    </row>
    <row r="387" spans="7:7" x14ac:dyDescent="0.2">
      <c r="G387" s="11"/>
    </row>
    <row r="393" spans="7:7" x14ac:dyDescent="0.2">
      <c r="G393" s="10"/>
    </row>
    <row r="394" spans="7:7" x14ac:dyDescent="0.2">
      <c r="G394" s="10"/>
    </row>
    <row r="395" spans="7:7" x14ac:dyDescent="0.2">
      <c r="G395" s="10"/>
    </row>
    <row r="396" spans="7:7" x14ac:dyDescent="0.2">
      <c r="G396" s="10"/>
    </row>
    <row r="400" spans="7:7" x14ac:dyDescent="0.2">
      <c r="G400" s="10"/>
    </row>
    <row r="401" spans="7:7" x14ac:dyDescent="0.2">
      <c r="G401" s="10"/>
    </row>
    <row r="402" spans="7:7" x14ac:dyDescent="0.2">
      <c r="G402" s="10"/>
    </row>
    <row r="403" spans="7:7" x14ac:dyDescent="0.2">
      <c r="G403" s="10"/>
    </row>
    <row r="407" spans="7:7" x14ac:dyDescent="0.2">
      <c r="G407" s="11"/>
    </row>
    <row r="413" spans="7:7" x14ac:dyDescent="0.2">
      <c r="G413" s="10"/>
    </row>
    <row r="414" spans="7:7" x14ac:dyDescent="0.2">
      <c r="G414" s="10"/>
    </row>
    <row r="415" spans="7:7" x14ac:dyDescent="0.2">
      <c r="G415" s="10"/>
    </row>
    <row r="416" spans="7:7" x14ac:dyDescent="0.2">
      <c r="G416" s="10"/>
    </row>
    <row r="420" spans="7:7" x14ac:dyDescent="0.2">
      <c r="G420" s="10"/>
    </row>
    <row r="421" spans="7:7" x14ac:dyDescent="0.2">
      <c r="G421" s="10"/>
    </row>
    <row r="422" spans="7:7" x14ac:dyDescent="0.2">
      <c r="G422" s="10"/>
    </row>
    <row r="423" spans="7:7" x14ac:dyDescent="0.2">
      <c r="G423" s="10"/>
    </row>
    <row r="427" spans="7:7" x14ac:dyDescent="0.2">
      <c r="G427" s="11"/>
    </row>
    <row r="433" spans="7:7" x14ac:dyDescent="0.2">
      <c r="G433" s="10"/>
    </row>
    <row r="434" spans="7:7" x14ac:dyDescent="0.2">
      <c r="G434" s="10"/>
    </row>
    <row r="435" spans="7:7" x14ac:dyDescent="0.2">
      <c r="G435" s="10"/>
    </row>
    <row r="436" spans="7:7" x14ac:dyDescent="0.2">
      <c r="G436" s="10"/>
    </row>
    <row r="440" spans="7:7" x14ac:dyDescent="0.2">
      <c r="G440" s="10"/>
    </row>
    <row r="441" spans="7:7" x14ac:dyDescent="0.2">
      <c r="G441" s="10"/>
    </row>
    <row r="442" spans="7:7" x14ac:dyDescent="0.2">
      <c r="G442" s="10"/>
    </row>
    <row r="443" spans="7:7" x14ac:dyDescent="0.2">
      <c r="G443" s="10"/>
    </row>
    <row r="447" spans="7:7" x14ac:dyDescent="0.2">
      <c r="G447" s="11"/>
    </row>
    <row r="453" spans="7:7" x14ac:dyDescent="0.2">
      <c r="G453" s="10"/>
    </row>
    <row r="454" spans="7:7" x14ac:dyDescent="0.2">
      <c r="G454" s="10"/>
    </row>
    <row r="455" spans="7:7" x14ac:dyDescent="0.2">
      <c r="G455" s="10"/>
    </row>
    <row r="456" spans="7:7" x14ac:dyDescent="0.2">
      <c r="G456" s="10"/>
    </row>
    <row r="460" spans="7:7" x14ac:dyDescent="0.2">
      <c r="G460" s="10"/>
    </row>
    <row r="461" spans="7:7" x14ac:dyDescent="0.2">
      <c r="G461" s="10"/>
    </row>
    <row r="462" spans="7:7" x14ac:dyDescent="0.2">
      <c r="G462" s="10"/>
    </row>
    <row r="463" spans="7:7" x14ac:dyDescent="0.2">
      <c r="G463" s="10"/>
    </row>
    <row r="467" spans="7:7" x14ac:dyDescent="0.2">
      <c r="G467" s="11"/>
    </row>
    <row r="473" spans="7:7" x14ac:dyDescent="0.2">
      <c r="G473" s="10"/>
    </row>
    <row r="474" spans="7:7" x14ac:dyDescent="0.2">
      <c r="G474" s="10"/>
    </row>
    <row r="475" spans="7:7" x14ac:dyDescent="0.2">
      <c r="G475" s="10"/>
    </row>
    <row r="476" spans="7:7" x14ac:dyDescent="0.2">
      <c r="G476" s="10"/>
    </row>
    <row r="480" spans="7:7" x14ac:dyDescent="0.2">
      <c r="G480" s="10"/>
    </row>
    <row r="481" spans="7:7" x14ac:dyDescent="0.2">
      <c r="G481" s="10"/>
    </row>
    <row r="482" spans="7:7" x14ac:dyDescent="0.2">
      <c r="G482" s="10"/>
    </row>
    <row r="483" spans="7:7" x14ac:dyDescent="0.2">
      <c r="G483" s="10"/>
    </row>
    <row r="487" spans="7:7" x14ac:dyDescent="0.2">
      <c r="G487" s="11"/>
    </row>
    <row r="493" spans="7:7" x14ac:dyDescent="0.2">
      <c r="G493" s="10"/>
    </row>
    <row r="494" spans="7:7" x14ac:dyDescent="0.2">
      <c r="G494" s="10"/>
    </row>
    <row r="495" spans="7:7" x14ac:dyDescent="0.2">
      <c r="G495" s="10"/>
    </row>
    <row r="496" spans="7:7" x14ac:dyDescent="0.2">
      <c r="G496" s="10"/>
    </row>
    <row r="500" spans="7:7" x14ac:dyDescent="0.2">
      <c r="G500" s="10"/>
    </row>
    <row r="501" spans="7:7" x14ac:dyDescent="0.2">
      <c r="G501" s="10"/>
    </row>
    <row r="502" spans="7:7" x14ac:dyDescent="0.2">
      <c r="G502" s="10"/>
    </row>
    <row r="503" spans="7:7" x14ac:dyDescent="0.2">
      <c r="G503" s="10"/>
    </row>
    <row r="507" spans="7:7" x14ac:dyDescent="0.2">
      <c r="G507" s="11"/>
    </row>
    <row r="513" spans="7:7" x14ac:dyDescent="0.2">
      <c r="G513" s="10"/>
    </row>
    <row r="514" spans="7:7" x14ac:dyDescent="0.2">
      <c r="G514" s="10"/>
    </row>
    <row r="515" spans="7:7" x14ac:dyDescent="0.2">
      <c r="G515" s="10"/>
    </row>
    <row r="516" spans="7:7" x14ac:dyDescent="0.2">
      <c r="G516" s="10"/>
    </row>
    <row r="520" spans="7:7" x14ac:dyDescent="0.2">
      <c r="G520" s="10"/>
    </row>
    <row r="521" spans="7:7" x14ac:dyDescent="0.2">
      <c r="G521" s="10"/>
    </row>
    <row r="522" spans="7:7" x14ac:dyDescent="0.2">
      <c r="G522" s="10"/>
    </row>
    <row r="523" spans="7:7" x14ac:dyDescent="0.2">
      <c r="G523" s="10"/>
    </row>
    <row r="527" spans="7:7" x14ac:dyDescent="0.2">
      <c r="G527" s="11"/>
    </row>
    <row r="533" spans="7:7" x14ac:dyDescent="0.2">
      <c r="G533" s="10"/>
    </row>
    <row r="534" spans="7:7" x14ac:dyDescent="0.2">
      <c r="G534" s="10"/>
    </row>
    <row r="535" spans="7:7" x14ac:dyDescent="0.2">
      <c r="G535" s="10"/>
    </row>
    <row r="536" spans="7:7" x14ac:dyDescent="0.2">
      <c r="G536" s="10"/>
    </row>
    <row r="540" spans="7:7" x14ac:dyDescent="0.2">
      <c r="G540" s="10"/>
    </row>
    <row r="541" spans="7:7" x14ac:dyDescent="0.2">
      <c r="G541" s="10"/>
    </row>
    <row r="542" spans="7:7" x14ac:dyDescent="0.2">
      <c r="G542" s="10"/>
    </row>
    <row r="543" spans="7:7" x14ac:dyDescent="0.2">
      <c r="G543" s="10"/>
    </row>
    <row r="547" spans="7:7" x14ac:dyDescent="0.2">
      <c r="G547" s="11"/>
    </row>
    <row r="553" spans="7:7" x14ac:dyDescent="0.2">
      <c r="G553" s="10"/>
    </row>
    <row r="554" spans="7:7" x14ac:dyDescent="0.2">
      <c r="G554" s="10"/>
    </row>
    <row r="555" spans="7:7" x14ac:dyDescent="0.2">
      <c r="G555" s="10"/>
    </row>
    <row r="556" spans="7:7" x14ac:dyDescent="0.2">
      <c r="G556" s="10"/>
    </row>
    <row r="560" spans="7:7" x14ac:dyDescent="0.2">
      <c r="G560" s="10"/>
    </row>
    <row r="561" spans="7:7" x14ac:dyDescent="0.2">
      <c r="G561" s="10"/>
    </row>
    <row r="562" spans="7:7" x14ac:dyDescent="0.2">
      <c r="G562" s="10"/>
    </row>
    <row r="563" spans="7:7" x14ac:dyDescent="0.2">
      <c r="G563" s="10"/>
    </row>
    <row r="567" spans="7:7" x14ac:dyDescent="0.2">
      <c r="G567" s="11"/>
    </row>
    <row r="573" spans="7:7" x14ac:dyDescent="0.2">
      <c r="G573" s="10"/>
    </row>
    <row r="574" spans="7:7" x14ac:dyDescent="0.2">
      <c r="G574" s="10"/>
    </row>
    <row r="575" spans="7:7" x14ac:dyDescent="0.2">
      <c r="G575" s="10"/>
    </row>
    <row r="576" spans="7:7" x14ac:dyDescent="0.2">
      <c r="G576" s="10"/>
    </row>
    <row r="580" spans="7:7" x14ac:dyDescent="0.2">
      <c r="G580" s="10"/>
    </row>
    <row r="581" spans="7:7" x14ac:dyDescent="0.2">
      <c r="G581" s="10"/>
    </row>
    <row r="582" spans="7:7" x14ac:dyDescent="0.2">
      <c r="G582" s="10"/>
    </row>
    <row r="583" spans="7:7" x14ac:dyDescent="0.2">
      <c r="G583" s="10"/>
    </row>
    <row r="587" spans="7:7" x14ac:dyDescent="0.2">
      <c r="G587" s="11"/>
    </row>
    <row r="593" spans="7:7" x14ac:dyDescent="0.2">
      <c r="G593" s="10"/>
    </row>
    <row r="594" spans="7:7" x14ac:dyDescent="0.2">
      <c r="G594" s="11"/>
    </row>
    <row r="600" spans="7:7" x14ac:dyDescent="0.2">
      <c r="G600" s="10"/>
    </row>
    <row r="601" spans="7:7" x14ac:dyDescent="0.2">
      <c r="G601" s="10"/>
    </row>
    <row r="602" spans="7:7" x14ac:dyDescent="0.2">
      <c r="G602" s="10"/>
    </row>
    <row r="603" spans="7:7" x14ac:dyDescent="0.2">
      <c r="G603" s="10"/>
    </row>
    <row r="616" spans="7:7" x14ac:dyDescent="0.2">
      <c r="G616" s="10"/>
    </row>
    <row r="617" spans="7:7" x14ac:dyDescent="0.2">
      <c r="G617" s="10"/>
    </row>
    <row r="618" spans="7:7" x14ac:dyDescent="0.2">
      <c r="G618" s="10"/>
    </row>
  </sheetData>
  <mergeCells count="10">
    <mergeCell ref="B55:C55"/>
    <mergeCell ref="C3:D3"/>
    <mergeCell ref="B11:D11"/>
    <mergeCell ref="B12:D12"/>
    <mergeCell ref="B22:B23"/>
    <mergeCell ref="C22:C23"/>
    <mergeCell ref="D22:D23"/>
    <mergeCell ref="B16:B17"/>
    <mergeCell ref="C16:C17"/>
    <mergeCell ref="D16:D17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20"/>
  <sheetViews>
    <sheetView topLeftCell="A7" zoomScaleNormal="100" zoomScaleSheetLayoutView="115" workbookViewId="0">
      <selection activeCell="C18" sqref="C18"/>
    </sheetView>
  </sheetViews>
  <sheetFormatPr defaultRowHeight="12.75" x14ac:dyDescent="0.2"/>
  <cols>
    <col min="1" max="1" width="6.85546875" customWidth="1"/>
    <col min="2" max="2" width="27.85546875" customWidth="1"/>
    <col min="3" max="3" width="31.5703125" style="1" customWidth="1"/>
    <col min="4" max="4" width="20.28515625" customWidth="1"/>
    <col min="5" max="5" width="10.140625" bestFit="1" customWidth="1"/>
  </cols>
  <sheetData>
    <row r="1" spans="2:4" x14ac:dyDescent="0.2">
      <c r="D1" s="2" t="s">
        <v>0</v>
      </c>
    </row>
    <row r="2" spans="2:4" x14ac:dyDescent="0.2">
      <c r="D2" s="3" t="s">
        <v>14</v>
      </c>
    </row>
    <row r="3" spans="2:4" x14ac:dyDescent="0.2">
      <c r="C3" s="74" t="s">
        <v>16</v>
      </c>
      <c r="D3" s="74"/>
    </row>
    <row r="4" spans="2:4" ht="7.5" customHeight="1" x14ac:dyDescent="0.2"/>
    <row r="5" spans="2:4" x14ac:dyDescent="0.2">
      <c r="D5" s="3" t="s">
        <v>2</v>
      </c>
    </row>
    <row r="6" spans="2:4" x14ac:dyDescent="0.2">
      <c r="D6" s="3" t="s">
        <v>9</v>
      </c>
    </row>
    <row r="7" spans="2:4" x14ac:dyDescent="0.2">
      <c r="D7" s="3" t="s">
        <v>15</v>
      </c>
    </row>
    <row r="8" spans="2:4" ht="18" customHeight="1" x14ac:dyDescent="0.2">
      <c r="C8" s="4" t="s">
        <v>3</v>
      </c>
      <c r="D8" s="13" t="s">
        <v>17</v>
      </c>
    </row>
    <row r="9" spans="2:4" ht="13.5" customHeight="1" x14ac:dyDescent="0.2">
      <c r="C9" s="14" t="s">
        <v>4</v>
      </c>
    </row>
    <row r="10" spans="2:4" ht="8.25" customHeight="1" x14ac:dyDescent="0.2"/>
    <row r="11" spans="2:4" x14ac:dyDescent="0.2">
      <c r="B11" s="75" t="s">
        <v>1</v>
      </c>
      <c r="C11" s="75"/>
      <c r="D11" s="75"/>
    </row>
    <row r="12" spans="2:4" x14ac:dyDescent="0.2">
      <c r="B12" s="75" t="s">
        <v>22</v>
      </c>
      <c r="C12" s="75"/>
      <c r="D12" s="75"/>
    </row>
    <row r="13" spans="2:4" ht="8.25" customHeight="1" x14ac:dyDescent="0.2"/>
    <row r="14" spans="2:4" x14ac:dyDescent="0.2">
      <c r="B14" t="s">
        <v>18</v>
      </c>
    </row>
    <row r="16" spans="2:4" x14ac:dyDescent="0.2">
      <c r="B16" s="76" t="s">
        <v>8</v>
      </c>
      <c r="C16" s="77" t="s">
        <v>6</v>
      </c>
      <c r="D16" s="78" t="s">
        <v>5</v>
      </c>
    </row>
    <row r="17" spans="2:7" x14ac:dyDescent="0.2">
      <c r="B17" s="76"/>
      <c r="C17" s="77"/>
      <c r="D17" s="79"/>
    </row>
    <row r="18" spans="2:7" x14ac:dyDescent="0.2">
      <c r="B18" s="18">
        <v>44986</v>
      </c>
      <c r="C18" s="28">
        <f>6183.33+124.16</f>
        <v>6307.49</v>
      </c>
      <c r="D18" s="28">
        <f>ROUND(C18*1.2,2)</f>
        <v>7568.99</v>
      </c>
    </row>
    <row r="19" spans="2:7" x14ac:dyDescent="0.2">
      <c r="B19" s="19"/>
      <c r="C19" s="20"/>
      <c r="D19" s="20"/>
    </row>
    <row r="20" spans="2:7" x14ac:dyDescent="0.2">
      <c r="B20" t="s">
        <v>19</v>
      </c>
      <c r="C20" s="20"/>
      <c r="D20" s="20"/>
    </row>
    <row r="21" spans="2:7" ht="8.25" customHeight="1" x14ac:dyDescent="0.2"/>
    <row r="22" spans="2:7" ht="28.5" customHeight="1" x14ac:dyDescent="0.2">
      <c r="B22" s="76" t="s">
        <v>8</v>
      </c>
      <c r="C22" s="77" t="s">
        <v>6</v>
      </c>
      <c r="D22" s="80" t="s">
        <v>5</v>
      </c>
      <c r="G22" s="10"/>
    </row>
    <row r="23" spans="2:7" ht="20.25" customHeight="1" x14ac:dyDescent="0.2">
      <c r="B23" s="76"/>
      <c r="C23" s="77"/>
      <c r="D23" s="77"/>
      <c r="G23" s="10"/>
    </row>
    <row r="24" spans="2:7" x14ac:dyDescent="0.2">
      <c r="B24" s="8">
        <v>44986</v>
      </c>
      <c r="C24" s="26">
        <v>19580</v>
      </c>
      <c r="D24" s="24">
        <f>ROUND(C24*1.2,2)</f>
        <v>23496</v>
      </c>
      <c r="G24" s="10"/>
    </row>
    <row r="25" spans="2:7" x14ac:dyDescent="0.2">
      <c r="B25" s="8">
        <v>44987</v>
      </c>
      <c r="C25" s="26">
        <v>19580</v>
      </c>
      <c r="D25" s="24">
        <f t="shared" ref="D25:D50" si="0">ROUND(C25*1.2,2)</f>
        <v>23496</v>
      </c>
      <c r="G25" s="10"/>
    </row>
    <row r="26" spans="2:7" x14ac:dyDescent="0.2">
      <c r="B26" s="8">
        <v>44988</v>
      </c>
      <c r="C26" s="26">
        <v>18975</v>
      </c>
      <c r="D26" s="24">
        <f t="shared" si="0"/>
        <v>22770</v>
      </c>
      <c r="G26" s="10"/>
    </row>
    <row r="27" spans="2:7" x14ac:dyDescent="0.2">
      <c r="B27" s="8">
        <v>44989</v>
      </c>
      <c r="C27" s="26">
        <v>18700</v>
      </c>
      <c r="D27" s="24">
        <f t="shared" si="0"/>
        <v>22440</v>
      </c>
      <c r="G27" s="10"/>
    </row>
    <row r="28" spans="2:7" x14ac:dyDescent="0.2">
      <c r="B28" s="8">
        <v>44990</v>
      </c>
      <c r="C28" s="26">
        <v>18700</v>
      </c>
      <c r="D28" s="24">
        <f t="shared" si="0"/>
        <v>22440</v>
      </c>
      <c r="G28" s="10"/>
    </row>
    <row r="29" spans="2:7" x14ac:dyDescent="0.2">
      <c r="B29" s="8">
        <v>44991</v>
      </c>
      <c r="C29" s="26">
        <v>18700</v>
      </c>
      <c r="D29" s="24">
        <f t="shared" si="0"/>
        <v>22440</v>
      </c>
      <c r="G29" s="10"/>
    </row>
    <row r="30" spans="2:7" x14ac:dyDescent="0.2">
      <c r="B30" s="8">
        <v>44992</v>
      </c>
      <c r="C30" s="26">
        <v>18700</v>
      </c>
      <c r="D30" s="24">
        <f t="shared" si="0"/>
        <v>22440</v>
      </c>
      <c r="G30" s="10"/>
    </row>
    <row r="31" spans="2:7" x14ac:dyDescent="0.2">
      <c r="B31" s="8">
        <v>44993</v>
      </c>
      <c r="C31" s="26">
        <v>18590</v>
      </c>
      <c r="D31" s="24">
        <f t="shared" si="0"/>
        <v>22308</v>
      </c>
      <c r="G31" s="10"/>
    </row>
    <row r="32" spans="2:7" x14ac:dyDescent="0.2">
      <c r="B32" s="8">
        <v>44994</v>
      </c>
      <c r="C32" s="26">
        <v>18700</v>
      </c>
      <c r="D32" s="24">
        <f t="shared" si="0"/>
        <v>22440</v>
      </c>
      <c r="G32" s="10"/>
    </row>
    <row r="33" spans="2:7" x14ac:dyDescent="0.2">
      <c r="B33" s="8">
        <v>44995</v>
      </c>
      <c r="C33" s="26">
        <v>18700</v>
      </c>
      <c r="D33" s="24">
        <f t="shared" si="0"/>
        <v>22440</v>
      </c>
      <c r="G33" s="10"/>
    </row>
    <row r="34" spans="2:7" x14ac:dyDescent="0.2">
      <c r="B34" s="8">
        <v>44996</v>
      </c>
      <c r="C34" s="26">
        <v>18590</v>
      </c>
      <c r="D34" s="24">
        <f t="shared" si="0"/>
        <v>22308</v>
      </c>
      <c r="G34" s="10"/>
    </row>
    <row r="35" spans="2:7" x14ac:dyDescent="0.2">
      <c r="B35" s="8">
        <v>44997</v>
      </c>
      <c r="C35" s="26">
        <v>18590</v>
      </c>
      <c r="D35" s="24">
        <f t="shared" si="0"/>
        <v>22308</v>
      </c>
      <c r="G35" s="10"/>
    </row>
    <row r="36" spans="2:7" x14ac:dyDescent="0.2">
      <c r="B36" s="8">
        <v>44998</v>
      </c>
      <c r="C36" s="26">
        <v>18590</v>
      </c>
      <c r="D36" s="24">
        <f t="shared" si="0"/>
        <v>22308</v>
      </c>
      <c r="G36" s="10"/>
    </row>
    <row r="37" spans="2:7" x14ac:dyDescent="0.2">
      <c r="B37" s="8">
        <v>44999</v>
      </c>
      <c r="C37" s="26">
        <v>18480</v>
      </c>
      <c r="D37" s="24">
        <f t="shared" si="0"/>
        <v>22176</v>
      </c>
      <c r="G37" s="10"/>
    </row>
    <row r="38" spans="2:7" x14ac:dyDescent="0.2">
      <c r="B38" s="8">
        <v>45000</v>
      </c>
      <c r="C38" s="26">
        <v>18348</v>
      </c>
      <c r="D38" s="24">
        <f t="shared" si="0"/>
        <v>22017.599999999999</v>
      </c>
      <c r="G38" s="10"/>
    </row>
    <row r="39" spans="2:7" x14ac:dyDescent="0.2">
      <c r="B39" s="8">
        <v>45001</v>
      </c>
      <c r="C39" s="26">
        <v>18348</v>
      </c>
      <c r="D39" s="24">
        <f>ROUND(C39*1.2,2)</f>
        <v>22017.599999999999</v>
      </c>
      <c r="G39" s="10"/>
    </row>
    <row r="40" spans="2:7" x14ac:dyDescent="0.2">
      <c r="B40" s="8">
        <v>45002</v>
      </c>
      <c r="C40" s="26">
        <v>18260</v>
      </c>
      <c r="D40" s="24">
        <f t="shared" si="0"/>
        <v>21912</v>
      </c>
      <c r="G40" s="10"/>
    </row>
    <row r="41" spans="2:7" x14ac:dyDescent="0.2">
      <c r="B41" s="8">
        <v>45003</v>
      </c>
      <c r="C41" s="26">
        <v>18260</v>
      </c>
      <c r="D41" s="24">
        <f t="shared" si="0"/>
        <v>21912</v>
      </c>
      <c r="G41" s="10"/>
    </row>
    <row r="42" spans="2:7" x14ac:dyDescent="0.2">
      <c r="B42" s="8">
        <v>45004</v>
      </c>
      <c r="C42" s="26">
        <v>18205</v>
      </c>
      <c r="D42" s="24">
        <f t="shared" si="0"/>
        <v>21846</v>
      </c>
      <c r="G42" s="10"/>
    </row>
    <row r="43" spans="2:7" x14ac:dyDescent="0.2">
      <c r="B43" s="8">
        <v>45005</v>
      </c>
      <c r="C43" s="26">
        <v>18205</v>
      </c>
      <c r="D43" s="24">
        <f t="shared" si="0"/>
        <v>21846</v>
      </c>
      <c r="G43" s="10"/>
    </row>
    <row r="44" spans="2:7" x14ac:dyDescent="0.2">
      <c r="B44" s="8">
        <v>45006</v>
      </c>
      <c r="C44" s="26">
        <v>17985</v>
      </c>
      <c r="D44" s="24">
        <f t="shared" si="0"/>
        <v>21582</v>
      </c>
      <c r="G44" s="10"/>
    </row>
    <row r="45" spans="2:7" x14ac:dyDescent="0.2">
      <c r="B45" s="8">
        <v>45007</v>
      </c>
      <c r="C45" s="26">
        <v>17985</v>
      </c>
      <c r="D45" s="24">
        <f t="shared" si="0"/>
        <v>21582</v>
      </c>
      <c r="G45" s="10"/>
    </row>
    <row r="46" spans="2:7" x14ac:dyDescent="0.2">
      <c r="B46" s="8">
        <v>45008</v>
      </c>
      <c r="C46" s="26">
        <v>17710</v>
      </c>
      <c r="D46" s="24">
        <f t="shared" si="0"/>
        <v>21252</v>
      </c>
      <c r="G46" s="10"/>
    </row>
    <row r="47" spans="2:7" x14ac:dyDescent="0.2">
      <c r="B47" s="8">
        <v>45009</v>
      </c>
      <c r="C47" s="26">
        <v>18000</v>
      </c>
      <c r="D47" s="24">
        <f t="shared" si="0"/>
        <v>21600</v>
      </c>
      <c r="G47" s="10"/>
    </row>
    <row r="48" spans="2:7" x14ac:dyDescent="0.2">
      <c r="B48" s="8">
        <v>45010</v>
      </c>
      <c r="C48" s="26">
        <v>18000</v>
      </c>
      <c r="D48" s="24">
        <f t="shared" si="0"/>
        <v>21600</v>
      </c>
      <c r="G48" s="10"/>
    </row>
    <row r="49" spans="2:7" x14ac:dyDescent="0.2">
      <c r="B49" s="8">
        <v>45011</v>
      </c>
      <c r="C49" s="26">
        <v>18000</v>
      </c>
      <c r="D49" s="24">
        <f t="shared" si="0"/>
        <v>21600</v>
      </c>
      <c r="G49" s="10"/>
    </row>
    <row r="50" spans="2:7" x14ac:dyDescent="0.2">
      <c r="B50" s="8">
        <v>45012</v>
      </c>
      <c r="C50" s="26">
        <v>16885</v>
      </c>
      <c r="D50" s="24">
        <f t="shared" si="0"/>
        <v>20262</v>
      </c>
      <c r="G50" s="10"/>
    </row>
    <row r="51" spans="2:7" x14ac:dyDescent="0.2">
      <c r="B51" s="8">
        <v>45013</v>
      </c>
      <c r="C51" s="26">
        <v>16885</v>
      </c>
      <c r="D51" s="24">
        <f>ROUND(C51*1.2,2)</f>
        <v>20262</v>
      </c>
      <c r="G51" s="10"/>
    </row>
    <row r="52" spans="2:7" x14ac:dyDescent="0.2">
      <c r="B52" s="8">
        <v>45014</v>
      </c>
      <c r="C52" s="26">
        <v>16665</v>
      </c>
      <c r="D52" s="24">
        <f t="shared" ref="D52:D54" si="1">ROUND(C52*1.2,2)</f>
        <v>19998</v>
      </c>
      <c r="G52" s="10"/>
    </row>
    <row r="53" spans="2:7" s="5" customFormat="1" x14ac:dyDescent="0.2">
      <c r="B53" s="8">
        <v>45015</v>
      </c>
      <c r="C53" s="26">
        <v>16665</v>
      </c>
      <c r="D53" s="24">
        <f t="shared" si="1"/>
        <v>19998</v>
      </c>
      <c r="G53" s="12"/>
    </row>
    <row r="54" spans="2:7" ht="12.75" customHeight="1" x14ac:dyDescent="0.2">
      <c r="B54" s="8">
        <v>45016</v>
      </c>
      <c r="C54" s="26">
        <v>16665</v>
      </c>
      <c r="D54" s="24">
        <f t="shared" si="1"/>
        <v>19998</v>
      </c>
    </row>
    <row r="55" spans="2:7" ht="12.75" customHeight="1" x14ac:dyDescent="0.2">
      <c r="B55" s="21"/>
      <c r="C55" s="27"/>
      <c r="D55" s="23"/>
    </row>
    <row r="56" spans="2:7" ht="12.75" customHeight="1" x14ac:dyDescent="0.2">
      <c r="B56" s="5" t="s">
        <v>10</v>
      </c>
      <c r="C56" s="27"/>
      <c r="D56" s="23"/>
    </row>
    <row r="57" spans="2:7" ht="30.75" customHeight="1" x14ac:dyDescent="0.2">
      <c r="B57" s="73" t="s">
        <v>21</v>
      </c>
      <c r="C57" s="73"/>
    </row>
    <row r="58" spans="2:7" ht="3.75" customHeight="1" x14ac:dyDescent="0.2"/>
    <row r="59" spans="2:7" ht="33" customHeight="1" x14ac:dyDescent="0.2">
      <c r="B59" s="1" t="s">
        <v>7</v>
      </c>
    </row>
    <row r="60" spans="2:7" ht="9.75" customHeight="1" x14ac:dyDescent="0.2"/>
    <row r="61" spans="2:7" x14ac:dyDescent="0.2">
      <c r="B61" s="5" t="s">
        <v>11</v>
      </c>
      <c r="C61" s="15"/>
      <c r="D61" s="16"/>
    </row>
    <row r="62" spans="2:7" x14ac:dyDescent="0.2">
      <c r="G62" s="10"/>
    </row>
    <row r="63" spans="2:7" x14ac:dyDescent="0.2">
      <c r="B63" t="s">
        <v>12</v>
      </c>
      <c r="G63" s="10"/>
    </row>
    <row r="64" spans="2:7" x14ac:dyDescent="0.2">
      <c r="G64" s="10"/>
    </row>
    <row r="65" spans="2:7" x14ac:dyDescent="0.2">
      <c r="B65" t="s">
        <v>13</v>
      </c>
      <c r="G65" s="10"/>
    </row>
    <row r="69" spans="2:7" x14ac:dyDescent="0.2">
      <c r="G69" s="11"/>
    </row>
    <row r="75" spans="2:7" x14ac:dyDescent="0.2">
      <c r="G75" s="10"/>
    </row>
    <row r="76" spans="2:7" x14ac:dyDescent="0.2">
      <c r="G76" s="10"/>
    </row>
    <row r="77" spans="2:7" x14ac:dyDescent="0.2">
      <c r="G77" s="10"/>
    </row>
    <row r="78" spans="2:7" x14ac:dyDescent="0.2">
      <c r="G78" s="10"/>
    </row>
    <row r="82" spans="7:7" x14ac:dyDescent="0.2">
      <c r="G82" s="10"/>
    </row>
    <row r="83" spans="7:7" x14ac:dyDescent="0.2">
      <c r="G83" s="10"/>
    </row>
    <row r="84" spans="7:7" x14ac:dyDescent="0.2">
      <c r="G84" s="10"/>
    </row>
    <row r="85" spans="7:7" x14ac:dyDescent="0.2">
      <c r="G85" s="10"/>
    </row>
    <row r="89" spans="7:7" x14ac:dyDescent="0.2">
      <c r="G89" s="11"/>
    </row>
    <row r="95" spans="7:7" x14ac:dyDescent="0.2">
      <c r="G95" s="10"/>
    </row>
    <row r="96" spans="7:7" x14ac:dyDescent="0.2">
      <c r="G96" s="10"/>
    </row>
    <row r="97" spans="7:7" x14ac:dyDescent="0.2">
      <c r="G97" s="10"/>
    </row>
    <row r="98" spans="7:7" x14ac:dyDescent="0.2">
      <c r="G98" s="10"/>
    </row>
    <row r="102" spans="7:7" x14ac:dyDescent="0.2">
      <c r="G102" s="10"/>
    </row>
    <row r="103" spans="7:7" x14ac:dyDescent="0.2">
      <c r="G103" s="10"/>
    </row>
    <row r="104" spans="7:7" x14ac:dyDescent="0.2">
      <c r="G104" s="10"/>
    </row>
    <row r="105" spans="7:7" x14ac:dyDescent="0.2">
      <c r="G105" s="10"/>
    </row>
    <row r="109" spans="7:7" x14ac:dyDescent="0.2">
      <c r="G109" s="11"/>
    </row>
    <row r="115" spans="7:7" x14ac:dyDescent="0.2">
      <c r="G115" s="10"/>
    </row>
    <row r="116" spans="7:7" x14ac:dyDescent="0.2">
      <c r="G116" s="10"/>
    </row>
    <row r="117" spans="7:7" x14ac:dyDescent="0.2">
      <c r="G117" s="10"/>
    </row>
    <row r="118" spans="7:7" x14ac:dyDescent="0.2">
      <c r="G118" s="10"/>
    </row>
    <row r="122" spans="7:7" x14ac:dyDescent="0.2">
      <c r="G122" s="10"/>
    </row>
    <row r="123" spans="7:7" x14ac:dyDescent="0.2">
      <c r="G123" s="10"/>
    </row>
    <row r="124" spans="7:7" x14ac:dyDescent="0.2">
      <c r="G124" s="10"/>
    </row>
    <row r="125" spans="7:7" x14ac:dyDescent="0.2">
      <c r="G125" s="10"/>
    </row>
    <row r="129" spans="7:7" x14ac:dyDescent="0.2">
      <c r="G129" s="11"/>
    </row>
    <row r="135" spans="7:7" x14ac:dyDescent="0.2">
      <c r="G135" s="10"/>
    </row>
    <row r="136" spans="7:7" x14ac:dyDescent="0.2">
      <c r="G136" s="10"/>
    </row>
    <row r="137" spans="7:7" x14ac:dyDescent="0.2">
      <c r="G137" s="10"/>
    </row>
    <row r="138" spans="7:7" x14ac:dyDescent="0.2">
      <c r="G138" s="10"/>
    </row>
    <row r="142" spans="7:7" x14ac:dyDescent="0.2">
      <c r="G142" s="10"/>
    </row>
    <row r="143" spans="7:7" x14ac:dyDescent="0.2">
      <c r="G143" s="10"/>
    </row>
    <row r="144" spans="7:7" x14ac:dyDescent="0.2">
      <c r="G144" s="10"/>
    </row>
    <row r="145" spans="7:7" x14ac:dyDescent="0.2">
      <c r="G145" s="10"/>
    </row>
    <row r="149" spans="7:7" x14ac:dyDescent="0.2">
      <c r="G149" s="11"/>
    </row>
    <row r="155" spans="7:7" x14ac:dyDescent="0.2">
      <c r="G155" s="10"/>
    </row>
    <row r="156" spans="7:7" x14ac:dyDescent="0.2">
      <c r="G156" s="10"/>
    </row>
    <row r="157" spans="7:7" x14ac:dyDescent="0.2">
      <c r="G157" s="10"/>
    </row>
    <row r="158" spans="7:7" x14ac:dyDescent="0.2">
      <c r="G158" s="10"/>
    </row>
    <row r="162" spans="7:7" x14ac:dyDescent="0.2">
      <c r="G162" s="10"/>
    </row>
    <row r="163" spans="7:7" x14ac:dyDescent="0.2">
      <c r="G163" s="10"/>
    </row>
    <row r="164" spans="7:7" x14ac:dyDescent="0.2">
      <c r="G164" s="10"/>
    </row>
    <row r="165" spans="7:7" x14ac:dyDescent="0.2">
      <c r="G165" s="10"/>
    </row>
    <row r="169" spans="7:7" x14ac:dyDescent="0.2">
      <c r="G169" s="11"/>
    </row>
    <row r="175" spans="7:7" x14ac:dyDescent="0.2">
      <c r="G175" s="10"/>
    </row>
    <row r="176" spans="7:7" x14ac:dyDescent="0.2">
      <c r="G176" s="10"/>
    </row>
    <row r="177" spans="7:7" x14ac:dyDescent="0.2">
      <c r="G177" s="10"/>
    </row>
    <row r="178" spans="7:7" x14ac:dyDescent="0.2">
      <c r="G178" s="10"/>
    </row>
    <row r="182" spans="7:7" x14ac:dyDescent="0.2">
      <c r="G182" s="10"/>
    </row>
    <row r="183" spans="7:7" x14ac:dyDescent="0.2">
      <c r="G183" s="10"/>
    </row>
    <row r="184" spans="7:7" x14ac:dyDescent="0.2">
      <c r="G184" s="10"/>
    </row>
    <row r="185" spans="7:7" x14ac:dyDescent="0.2">
      <c r="G185" s="10"/>
    </row>
    <row r="189" spans="7:7" x14ac:dyDescent="0.2">
      <c r="G189" s="11"/>
    </row>
    <row r="195" spans="7:7" x14ac:dyDescent="0.2">
      <c r="G195" s="10"/>
    </row>
    <row r="196" spans="7:7" x14ac:dyDescent="0.2">
      <c r="G196" s="10"/>
    </row>
    <row r="197" spans="7:7" x14ac:dyDescent="0.2">
      <c r="G197" s="10"/>
    </row>
    <row r="198" spans="7:7" x14ac:dyDescent="0.2">
      <c r="G198" s="10"/>
    </row>
    <row r="202" spans="7:7" x14ac:dyDescent="0.2">
      <c r="G202" s="10"/>
    </row>
    <row r="203" spans="7:7" x14ac:dyDescent="0.2">
      <c r="G203" s="10"/>
    </row>
    <row r="204" spans="7:7" x14ac:dyDescent="0.2">
      <c r="G204" s="10"/>
    </row>
    <row r="205" spans="7:7" x14ac:dyDescent="0.2">
      <c r="G205" s="10"/>
    </row>
    <row r="209" spans="7:7" x14ac:dyDescent="0.2">
      <c r="G209" s="11"/>
    </row>
    <row r="215" spans="7:7" x14ac:dyDescent="0.2">
      <c r="G215" s="10"/>
    </row>
    <row r="216" spans="7:7" x14ac:dyDescent="0.2">
      <c r="G216" s="10"/>
    </row>
    <row r="217" spans="7:7" x14ac:dyDescent="0.2">
      <c r="G217" s="10"/>
    </row>
    <row r="218" spans="7:7" x14ac:dyDescent="0.2">
      <c r="G218" s="10"/>
    </row>
    <row r="222" spans="7:7" x14ac:dyDescent="0.2">
      <c r="G222" s="10"/>
    </row>
    <row r="223" spans="7:7" x14ac:dyDescent="0.2">
      <c r="G223" s="10"/>
    </row>
    <row r="224" spans="7:7" x14ac:dyDescent="0.2">
      <c r="G224" s="10"/>
    </row>
    <row r="225" spans="7:7" x14ac:dyDescent="0.2">
      <c r="G225" s="10"/>
    </row>
    <row r="229" spans="7:7" x14ac:dyDescent="0.2">
      <c r="G229" s="11"/>
    </row>
    <row r="235" spans="7:7" x14ac:dyDescent="0.2">
      <c r="G235" s="10"/>
    </row>
    <row r="236" spans="7:7" x14ac:dyDescent="0.2">
      <c r="G236" s="10"/>
    </row>
    <row r="237" spans="7:7" x14ac:dyDescent="0.2">
      <c r="G237" s="10"/>
    </row>
    <row r="238" spans="7:7" x14ac:dyDescent="0.2">
      <c r="G238" s="10"/>
    </row>
    <row r="242" spans="7:7" x14ac:dyDescent="0.2">
      <c r="G242" s="10"/>
    </row>
    <row r="243" spans="7:7" x14ac:dyDescent="0.2">
      <c r="G243" s="10"/>
    </row>
    <row r="244" spans="7:7" x14ac:dyDescent="0.2">
      <c r="G244" s="10"/>
    </row>
    <row r="245" spans="7:7" x14ac:dyDescent="0.2">
      <c r="G245" s="10"/>
    </row>
    <row r="249" spans="7:7" x14ac:dyDescent="0.2">
      <c r="G249" s="11"/>
    </row>
    <row r="255" spans="7:7" x14ac:dyDescent="0.2">
      <c r="G255" s="10"/>
    </row>
    <row r="256" spans="7:7" x14ac:dyDescent="0.2">
      <c r="G256" s="10"/>
    </row>
    <row r="257" spans="7:7" x14ac:dyDescent="0.2">
      <c r="G257" s="10"/>
    </row>
    <row r="258" spans="7:7" x14ac:dyDescent="0.2">
      <c r="G258" s="10"/>
    </row>
    <row r="262" spans="7:7" x14ac:dyDescent="0.2">
      <c r="G262" s="10"/>
    </row>
    <row r="263" spans="7:7" x14ac:dyDescent="0.2">
      <c r="G263" s="10"/>
    </row>
    <row r="264" spans="7:7" x14ac:dyDescent="0.2">
      <c r="G264" s="10"/>
    </row>
    <row r="265" spans="7:7" x14ac:dyDescent="0.2">
      <c r="G265" s="10"/>
    </row>
    <row r="269" spans="7:7" x14ac:dyDescent="0.2">
      <c r="G269" s="11"/>
    </row>
    <row r="275" spans="7:7" x14ac:dyDescent="0.2">
      <c r="G275" s="10"/>
    </row>
    <row r="276" spans="7:7" x14ac:dyDescent="0.2">
      <c r="G276" s="10"/>
    </row>
    <row r="277" spans="7:7" x14ac:dyDescent="0.2">
      <c r="G277" s="10"/>
    </row>
    <row r="278" spans="7:7" x14ac:dyDescent="0.2">
      <c r="G278" s="10"/>
    </row>
    <row r="282" spans="7:7" x14ac:dyDescent="0.2">
      <c r="G282" s="10"/>
    </row>
    <row r="283" spans="7:7" x14ac:dyDescent="0.2">
      <c r="G283" s="10"/>
    </row>
    <row r="284" spans="7:7" x14ac:dyDescent="0.2">
      <c r="G284" s="10"/>
    </row>
    <row r="285" spans="7:7" x14ac:dyDescent="0.2">
      <c r="G285" s="10"/>
    </row>
    <row r="289" spans="7:7" x14ac:dyDescent="0.2">
      <c r="G289" s="11"/>
    </row>
    <row r="295" spans="7:7" x14ac:dyDescent="0.2">
      <c r="G295" s="10"/>
    </row>
    <row r="296" spans="7:7" x14ac:dyDescent="0.2">
      <c r="G296" s="10"/>
    </row>
    <row r="297" spans="7:7" x14ac:dyDescent="0.2">
      <c r="G297" s="10"/>
    </row>
    <row r="298" spans="7:7" x14ac:dyDescent="0.2">
      <c r="G298" s="10"/>
    </row>
    <row r="302" spans="7:7" x14ac:dyDescent="0.2">
      <c r="G302" s="10"/>
    </row>
    <row r="303" spans="7:7" x14ac:dyDescent="0.2">
      <c r="G303" s="10"/>
    </row>
    <row r="304" spans="7:7" x14ac:dyDescent="0.2">
      <c r="G304" s="10"/>
    </row>
    <row r="305" spans="7:7" x14ac:dyDescent="0.2">
      <c r="G305" s="10"/>
    </row>
    <row r="309" spans="7:7" x14ac:dyDescent="0.2">
      <c r="G309" s="11"/>
    </row>
    <row r="315" spans="7:7" x14ac:dyDescent="0.2">
      <c r="G315" s="10"/>
    </row>
    <row r="316" spans="7:7" x14ac:dyDescent="0.2">
      <c r="G316" s="10"/>
    </row>
    <row r="317" spans="7:7" x14ac:dyDescent="0.2">
      <c r="G317" s="10"/>
    </row>
    <row r="318" spans="7:7" x14ac:dyDescent="0.2">
      <c r="G318" s="10"/>
    </row>
    <row r="322" spans="7:7" x14ac:dyDescent="0.2">
      <c r="G322" s="10"/>
    </row>
    <row r="323" spans="7:7" x14ac:dyDescent="0.2">
      <c r="G323" s="10"/>
    </row>
    <row r="324" spans="7:7" x14ac:dyDescent="0.2">
      <c r="G324" s="10"/>
    </row>
    <row r="325" spans="7:7" x14ac:dyDescent="0.2">
      <c r="G325" s="10"/>
    </row>
    <row r="329" spans="7:7" x14ac:dyDescent="0.2">
      <c r="G329" s="11"/>
    </row>
    <row r="335" spans="7:7" x14ac:dyDescent="0.2">
      <c r="G335" s="10"/>
    </row>
    <row r="336" spans="7:7" x14ac:dyDescent="0.2">
      <c r="G336" s="10"/>
    </row>
    <row r="337" spans="7:7" x14ac:dyDescent="0.2">
      <c r="G337" s="10"/>
    </row>
    <row r="338" spans="7:7" x14ac:dyDescent="0.2">
      <c r="G338" s="10"/>
    </row>
    <row r="342" spans="7:7" x14ac:dyDescent="0.2">
      <c r="G342" s="10"/>
    </row>
    <row r="343" spans="7:7" x14ac:dyDescent="0.2">
      <c r="G343" s="10"/>
    </row>
    <row r="344" spans="7:7" x14ac:dyDescent="0.2">
      <c r="G344" s="10"/>
    </row>
    <row r="345" spans="7:7" x14ac:dyDescent="0.2">
      <c r="G345" s="10"/>
    </row>
    <row r="349" spans="7:7" x14ac:dyDescent="0.2">
      <c r="G349" s="11"/>
    </row>
    <row r="355" spans="7:7" x14ac:dyDescent="0.2">
      <c r="G355" s="10"/>
    </row>
    <row r="356" spans="7:7" x14ac:dyDescent="0.2">
      <c r="G356" s="10"/>
    </row>
    <row r="357" spans="7:7" x14ac:dyDescent="0.2">
      <c r="G357" s="10"/>
    </row>
    <row r="358" spans="7:7" x14ac:dyDescent="0.2">
      <c r="G358" s="10"/>
    </row>
    <row r="362" spans="7:7" x14ac:dyDescent="0.2">
      <c r="G362" s="10"/>
    </row>
    <row r="363" spans="7:7" x14ac:dyDescent="0.2">
      <c r="G363" s="10"/>
    </row>
    <row r="364" spans="7:7" x14ac:dyDescent="0.2">
      <c r="G364" s="10"/>
    </row>
    <row r="365" spans="7:7" x14ac:dyDescent="0.2">
      <c r="G365" s="10"/>
    </row>
    <row r="369" spans="7:7" x14ac:dyDescent="0.2">
      <c r="G369" s="11"/>
    </row>
    <row r="375" spans="7:7" x14ac:dyDescent="0.2">
      <c r="G375" s="10"/>
    </row>
    <row r="376" spans="7:7" x14ac:dyDescent="0.2">
      <c r="G376" s="10"/>
    </row>
    <row r="377" spans="7:7" x14ac:dyDescent="0.2">
      <c r="G377" s="10"/>
    </row>
    <row r="378" spans="7:7" x14ac:dyDescent="0.2">
      <c r="G378" s="10"/>
    </row>
    <row r="382" spans="7:7" x14ac:dyDescent="0.2">
      <c r="G382" s="10"/>
    </row>
    <row r="383" spans="7:7" x14ac:dyDescent="0.2">
      <c r="G383" s="10"/>
    </row>
    <row r="384" spans="7:7" x14ac:dyDescent="0.2">
      <c r="G384" s="10"/>
    </row>
    <row r="385" spans="7:7" x14ac:dyDescent="0.2">
      <c r="G385" s="10"/>
    </row>
    <row r="389" spans="7:7" x14ac:dyDescent="0.2">
      <c r="G389" s="11"/>
    </row>
    <row r="395" spans="7:7" x14ac:dyDescent="0.2">
      <c r="G395" s="10"/>
    </row>
    <row r="396" spans="7:7" x14ac:dyDescent="0.2">
      <c r="G396" s="10"/>
    </row>
    <row r="397" spans="7:7" x14ac:dyDescent="0.2">
      <c r="G397" s="10"/>
    </row>
    <row r="398" spans="7:7" x14ac:dyDescent="0.2">
      <c r="G398" s="10"/>
    </row>
    <row r="402" spans="7:7" x14ac:dyDescent="0.2">
      <c r="G402" s="10"/>
    </row>
    <row r="403" spans="7:7" x14ac:dyDescent="0.2">
      <c r="G403" s="10"/>
    </row>
    <row r="404" spans="7:7" x14ac:dyDescent="0.2">
      <c r="G404" s="10"/>
    </row>
    <row r="405" spans="7:7" x14ac:dyDescent="0.2">
      <c r="G405" s="10"/>
    </row>
    <row r="409" spans="7:7" x14ac:dyDescent="0.2">
      <c r="G409" s="11"/>
    </row>
    <row r="415" spans="7:7" x14ac:dyDescent="0.2">
      <c r="G415" s="10"/>
    </row>
    <row r="416" spans="7:7" x14ac:dyDescent="0.2">
      <c r="G416" s="10"/>
    </row>
    <row r="417" spans="7:7" x14ac:dyDescent="0.2">
      <c r="G417" s="10"/>
    </row>
    <row r="418" spans="7:7" x14ac:dyDescent="0.2">
      <c r="G418" s="10"/>
    </row>
    <row r="422" spans="7:7" x14ac:dyDescent="0.2">
      <c r="G422" s="10"/>
    </row>
    <row r="423" spans="7:7" x14ac:dyDescent="0.2">
      <c r="G423" s="10"/>
    </row>
    <row r="424" spans="7:7" x14ac:dyDescent="0.2">
      <c r="G424" s="10"/>
    </row>
    <row r="425" spans="7:7" x14ac:dyDescent="0.2">
      <c r="G425" s="10"/>
    </row>
    <row r="429" spans="7:7" x14ac:dyDescent="0.2">
      <c r="G429" s="11"/>
    </row>
    <row r="435" spans="7:7" x14ac:dyDescent="0.2">
      <c r="G435" s="10"/>
    </row>
    <row r="436" spans="7:7" x14ac:dyDescent="0.2">
      <c r="G436" s="10"/>
    </row>
    <row r="437" spans="7:7" x14ac:dyDescent="0.2">
      <c r="G437" s="10"/>
    </row>
    <row r="438" spans="7:7" x14ac:dyDescent="0.2">
      <c r="G438" s="10"/>
    </row>
    <row r="442" spans="7:7" x14ac:dyDescent="0.2">
      <c r="G442" s="10"/>
    </row>
    <row r="443" spans="7:7" x14ac:dyDescent="0.2">
      <c r="G443" s="10"/>
    </row>
    <row r="444" spans="7:7" x14ac:dyDescent="0.2">
      <c r="G444" s="10"/>
    </row>
    <row r="445" spans="7:7" x14ac:dyDescent="0.2">
      <c r="G445" s="10"/>
    </row>
    <row r="449" spans="7:7" x14ac:dyDescent="0.2">
      <c r="G449" s="11"/>
    </row>
    <row r="455" spans="7:7" x14ac:dyDescent="0.2">
      <c r="G455" s="10"/>
    </row>
    <row r="456" spans="7:7" x14ac:dyDescent="0.2">
      <c r="G456" s="10"/>
    </row>
    <row r="457" spans="7:7" x14ac:dyDescent="0.2">
      <c r="G457" s="10"/>
    </row>
    <row r="458" spans="7:7" x14ac:dyDescent="0.2">
      <c r="G458" s="10"/>
    </row>
    <row r="462" spans="7:7" x14ac:dyDescent="0.2">
      <c r="G462" s="10"/>
    </row>
    <row r="463" spans="7:7" x14ac:dyDescent="0.2">
      <c r="G463" s="10"/>
    </row>
    <row r="464" spans="7:7" x14ac:dyDescent="0.2">
      <c r="G464" s="10"/>
    </row>
    <row r="465" spans="7:7" x14ac:dyDescent="0.2">
      <c r="G465" s="10"/>
    </row>
    <row r="469" spans="7:7" x14ac:dyDescent="0.2">
      <c r="G469" s="11"/>
    </row>
    <row r="475" spans="7:7" x14ac:dyDescent="0.2">
      <c r="G475" s="10"/>
    </row>
    <row r="476" spans="7:7" x14ac:dyDescent="0.2">
      <c r="G476" s="10"/>
    </row>
    <row r="477" spans="7:7" x14ac:dyDescent="0.2">
      <c r="G477" s="10"/>
    </row>
    <row r="478" spans="7:7" x14ac:dyDescent="0.2">
      <c r="G478" s="10"/>
    </row>
    <row r="482" spans="7:7" x14ac:dyDescent="0.2">
      <c r="G482" s="10"/>
    </row>
    <row r="483" spans="7:7" x14ac:dyDescent="0.2">
      <c r="G483" s="10"/>
    </row>
    <row r="484" spans="7:7" x14ac:dyDescent="0.2">
      <c r="G484" s="10"/>
    </row>
    <row r="485" spans="7:7" x14ac:dyDescent="0.2">
      <c r="G485" s="10"/>
    </row>
    <row r="489" spans="7:7" x14ac:dyDescent="0.2">
      <c r="G489" s="11"/>
    </row>
    <row r="495" spans="7:7" x14ac:dyDescent="0.2">
      <c r="G495" s="10"/>
    </row>
    <row r="496" spans="7:7" x14ac:dyDescent="0.2">
      <c r="G496" s="10"/>
    </row>
    <row r="497" spans="7:7" x14ac:dyDescent="0.2">
      <c r="G497" s="10"/>
    </row>
    <row r="498" spans="7:7" x14ac:dyDescent="0.2">
      <c r="G498" s="10"/>
    </row>
    <row r="502" spans="7:7" x14ac:dyDescent="0.2">
      <c r="G502" s="10"/>
    </row>
    <row r="503" spans="7:7" x14ac:dyDescent="0.2">
      <c r="G503" s="10"/>
    </row>
    <row r="504" spans="7:7" x14ac:dyDescent="0.2">
      <c r="G504" s="10"/>
    </row>
    <row r="505" spans="7:7" x14ac:dyDescent="0.2">
      <c r="G505" s="10"/>
    </row>
    <row r="509" spans="7:7" x14ac:dyDescent="0.2">
      <c r="G509" s="11"/>
    </row>
    <row r="515" spans="7:7" x14ac:dyDescent="0.2">
      <c r="G515" s="10"/>
    </row>
    <row r="516" spans="7:7" x14ac:dyDescent="0.2">
      <c r="G516" s="10"/>
    </row>
    <row r="517" spans="7:7" x14ac:dyDescent="0.2">
      <c r="G517" s="10"/>
    </row>
    <row r="518" spans="7:7" x14ac:dyDescent="0.2">
      <c r="G518" s="10"/>
    </row>
    <row r="522" spans="7:7" x14ac:dyDescent="0.2">
      <c r="G522" s="10"/>
    </row>
    <row r="523" spans="7:7" x14ac:dyDescent="0.2">
      <c r="G523" s="10"/>
    </row>
    <row r="524" spans="7:7" x14ac:dyDescent="0.2">
      <c r="G524" s="10"/>
    </row>
    <row r="525" spans="7:7" x14ac:dyDescent="0.2">
      <c r="G525" s="10"/>
    </row>
    <row r="529" spans="7:7" x14ac:dyDescent="0.2">
      <c r="G529" s="11"/>
    </row>
    <row r="535" spans="7:7" x14ac:dyDescent="0.2">
      <c r="G535" s="10"/>
    </row>
    <row r="536" spans="7:7" x14ac:dyDescent="0.2">
      <c r="G536" s="10"/>
    </row>
    <row r="537" spans="7:7" x14ac:dyDescent="0.2">
      <c r="G537" s="10"/>
    </row>
    <row r="538" spans="7:7" x14ac:dyDescent="0.2">
      <c r="G538" s="10"/>
    </row>
    <row r="542" spans="7:7" x14ac:dyDescent="0.2">
      <c r="G542" s="10"/>
    </row>
    <row r="543" spans="7:7" x14ac:dyDescent="0.2">
      <c r="G543" s="10"/>
    </row>
    <row r="544" spans="7:7" x14ac:dyDescent="0.2">
      <c r="G544" s="10"/>
    </row>
    <row r="545" spans="7:7" x14ac:dyDescent="0.2">
      <c r="G545" s="10"/>
    </row>
    <row r="549" spans="7:7" x14ac:dyDescent="0.2">
      <c r="G549" s="11"/>
    </row>
    <row r="555" spans="7:7" x14ac:dyDescent="0.2">
      <c r="G555" s="10"/>
    </row>
    <row r="556" spans="7:7" x14ac:dyDescent="0.2">
      <c r="G556" s="10"/>
    </row>
    <row r="557" spans="7:7" x14ac:dyDescent="0.2">
      <c r="G557" s="10"/>
    </row>
    <row r="558" spans="7:7" x14ac:dyDescent="0.2">
      <c r="G558" s="10"/>
    </row>
    <row r="562" spans="7:7" x14ac:dyDescent="0.2">
      <c r="G562" s="10"/>
    </row>
    <row r="563" spans="7:7" x14ac:dyDescent="0.2">
      <c r="G563" s="10"/>
    </row>
    <row r="564" spans="7:7" x14ac:dyDescent="0.2">
      <c r="G564" s="10"/>
    </row>
    <row r="565" spans="7:7" x14ac:dyDescent="0.2">
      <c r="G565" s="10"/>
    </row>
    <row r="569" spans="7:7" x14ac:dyDescent="0.2">
      <c r="G569" s="11"/>
    </row>
    <row r="575" spans="7:7" x14ac:dyDescent="0.2">
      <c r="G575" s="10"/>
    </row>
    <row r="576" spans="7:7" x14ac:dyDescent="0.2">
      <c r="G576" s="10"/>
    </row>
    <row r="577" spans="7:7" x14ac:dyDescent="0.2">
      <c r="G577" s="10"/>
    </row>
    <row r="578" spans="7:7" x14ac:dyDescent="0.2">
      <c r="G578" s="10"/>
    </row>
    <row r="582" spans="7:7" x14ac:dyDescent="0.2">
      <c r="G582" s="10"/>
    </row>
    <row r="583" spans="7:7" x14ac:dyDescent="0.2">
      <c r="G583" s="10"/>
    </row>
    <row r="584" spans="7:7" x14ac:dyDescent="0.2">
      <c r="G584" s="10"/>
    </row>
    <row r="585" spans="7:7" x14ac:dyDescent="0.2">
      <c r="G585" s="10"/>
    </row>
    <row r="589" spans="7:7" x14ac:dyDescent="0.2">
      <c r="G589" s="11"/>
    </row>
    <row r="595" spans="7:7" x14ac:dyDescent="0.2">
      <c r="G595" s="10"/>
    </row>
    <row r="596" spans="7:7" x14ac:dyDescent="0.2">
      <c r="G596" s="11"/>
    </row>
    <row r="602" spans="7:7" x14ac:dyDescent="0.2">
      <c r="G602" s="10"/>
    </row>
    <row r="603" spans="7:7" x14ac:dyDescent="0.2">
      <c r="G603" s="10"/>
    </row>
    <row r="604" spans="7:7" x14ac:dyDescent="0.2">
      <c r="G604" s="10"/>
    </row>
    <row r="605" spans="7:7" x14ac:dyDescent="0.2">
      <c r="G605" s="10"/>
    </row>
    <row r="618" spans="7:7" x14ac:dyDescent="0.2">
      <c r="G618" s="10"/>
    </row>
    <row r="619" spans="7:7" x14ac:dyDescent="0.2">
      <c r="G619" s="10"/>
    </row>
    <row r="620" spans="7:7" x14ac:dyDescent="0.2">
      <c r="G620" s="10"/>
    </row>
  </sheetData>
  <mergeCells count="10">
    <mergeCell ref="B22:B23"/>
    <mergeCell ref="C22:C23"/>
    <mergeCell ref="D22:D23"/>
    <mergeCell ref="B57:C57"/>
    <mergeCell ref="C3:D3"/>
    <mergeCell ref="B11:D11"/>
    <mergeCell ref="B12:D12"/>
    <mergeCell ref="B16:B17"/>
    <mergeCell ref="C16:C17"/>
    <mergeCell ref="D16:D17"/>
  </mergeCells>
  <printOptions horizontalCentered="1"/>
  <pageMargins left="0.25" right="0.25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19"/>
  <sheetViews>
    <sheetView zoomScaleNormal="100" zoomScaleSheetLayoutView="115" workbookViewId="0">
      <selection activeCell="D6" sqref="D6"/>
    </sheetView>
  </sheetViews>
  <sheetFormatPr defaultRowHeight="12.75" x14ac:dyDescent="0.2"/>
  <cols>
    <col min="1" max="1" width="6.85546875" customWidth="1"/>
    <col min="2" max="2" width="27.85546875" customWidth="1"/>
    <col min="3" max="3" width="31.5703125" style="1" customWidth="1"/>
    <col min="4" max="4" width="20.28515625" customWidth="1"/>
    <col min="5" max="5" width="10.140625" bestFit="1" customWidth="1"/>
  </cols>
  <sheetData>
    <row r="1" spans="2:4" x14ac:dyDescent="0.2">
      <c r="D1" s="2" t="s">
        <v>0</v>
      </c>
    </row>
    <row r="2" spans="2:4" x14ac:dyDescent="0.2">
      <c r="D2" s="3" t="s">
        <v>14</v>
      </c>
    </row>
    <row r="3" spans="2:4" x14ac:dyDescent="0.2">
      <c r="C3" s="74" t="s">
        <v>23</v>
      </c>
      <c r="D3" s="74"/>
    </row>
    <row r="4" spans="2:4" ht="7.5" customHeight="1" x14ac:dyDescent="0.2"/>
    <row r="5" spans="2:4" x14ac:dyDescent="0.2">
      <c r="D5" s="3" t="s">
        <v>2</v>
      </c>
    </row>
    <row r="6" spans="2:4" x14ac:dyDescent="0.2">
      <c r="D6" s="3" t="s">
        <v>9</v>
      </c>
    </row>
    <row r="7" spans="2:4" x14ac:dyDescent="0.2">
      <c r="D7" s="3" t="s">
        <v>15</v>
      </c>
    </row>
    <row r="8" spans="2:4" ht="18" customHeight="1" x14ac:dyDescent="0.2">
      <c r="C8" s="4" t="s">
        <v>3</v>
      </c>
      <c r="D8" s="13" t="s">
        <v>17</v>
      </c>
    </row>
    <row r="9" spans="2:4" ht="13.5" customHeight="1" x14ac:dyDescent="0.2">
      <c r="C9" s="14" t="s">
        <v>4</v>
      </c>
    </row>
    <row r="10" spans="2:4" ht="8.25" customHeight="1" x14ac:dyDescent="0.2"/>
    <row r="11" spans="2:4" x14ac:dyDescent="0.2">
      <c r="B11" s="75" t="s">
        <v>1</v>
      </c>
      <c r="C11" s="75"/>
      <c r="D11" s="75"/>
    </row>
    <row r="12" spans="2:4" x14ac:dyDescent="0.2">
      <c r="B12" s="75" t="s">
        <v>24</v>
      </c>
      <c r="C12" s="75"/>
      <c r="D12" s="75"/>
    </row>
    <row r="13" spans="2:4" ht="8.25" customHeight="1" x14ac:dyDescent="0.2"/>
    <row r="14" spans="2:4" x14ac:dyDescent="0.2">
      <c r="B14" t="s">
        <v>18</v>
      </c>
    </row>
    <row r="16" spans="2:4" x14ac:dyDescent="0.2">
      <c r="B16" s="76" t="s">
        <v>8</v>
      </c>
      <c r="C16" s="77" t="s">
        <v>6</v>
      </c>
      <c r="D16" s="78" t="s">
        <v>5</v>
      </c>
    </row>
    <row r="17" spans="2:7" x14ac:dyDescent="0.2">
      <c r="B17" s="76"/>
      <c r="C17" s="77"/>
      <c r="D17" s="79"/>
    </row>
    <row r="18" spans="2:7" x14ac:dyDescent="0.2">
      <c r="B18" s="18">
        <v>45017</v>
      </c>
      <c r="C18" s="28">
        <f>6183.33+124.16</f>
        <v>6307.49</v>
      </c>
      <c r="D18" s="28">
        <f>ROUND(C18*1.2,2)</f>
        <v>7568.99</v>
      </c>
    </row>
    <row r="19" spans="2:7" x14ac:dyDescent="0.2">
      <c r="B19" s="19"/>
      <c r="C19" s="20"/>
      <c r="D19" s="20"/>
    </row>
    <row r="20" spans="2:7" x14ac:dyDescent="0.2">
      <c r="B20" t="s">
        <v>19</v>
      </c>
      <c r="C20" s="20"/>
      <c r="D20" s="20"/>
    </row>
    <row r="21" spans="2:7" ht="8.25" customHeight="1" x14ac:dyDescent="0.2"/>
    <row r="22" spans="2:7" ht="28.5" customHeight="1" x14ac:dyDescent="0.2">
      <c r="B22" s="76" t="s">
        <v>8</v>
      </c>
      <c r="C22" s="77" t="s">
        <v>6</v>
      </c>
      <c r="D22" s="80" t="s">
        <v>5</v>
      </c>
      <c r="G22" s="10"/>
    </row>
    <row r="23" spans="2:7" ht="20.25" customHeight="1" x14ac:dyDescent="0.2">
      <c r="B23" s="76"/>
      <c r="C23" s="77"/>
      <c r="D23" s="77"/>
      <c r="G23" s="10"/>
    </row>
    <row r="24" spans="2:7" x14ac:dyDescent="0.2">
      <c r="B24" s="8">
        <v>45017</v>
      </c>
      <c r="C24" s="26">
        <v>16665</v>
      </c>
      <c r="D24" s="24">
        <f>ROUND(C24*1.2,2)</f>
        <v>19998</v>
      </c>
      <c r="G24" s="10"/>
    </row>
    <row r="25" spans="2:7" x14ac:dyDescent="0.2">
      <c r="B25" s="8">
        <v>45018</v>
      </c>
      <c r="C25" s="26">
        <v>16500</v>
      </c>
      <c r="D25" s="24">
        <f t="shared" ref="D25:D50" si="0">ROUND(C25*1.2,2)</f>
        <v>19800</v>
      </c>
      <c r="G25" s="10"/>
    </row>
    <row r="26" spans="2:7" x14ac:dyDescent="0.2">
      <c r="B26" s="8">
        <v>45019</v>
      </c>
      <c r="C26" s="26">
        <v>16500</v>
      </c>
      <c r="D26" s="24">
        <f t="shared" si="0"/>
        <v>19800</v>
      </c>
      <c r="G26" s="10"/>
    </row>
    <row r="27" spans="2:7" x14ac:dyDescent="0.2">
      <c r="B27" s="8">
        <v>45020</v>
      </c>
      <c r="C27" s="26">
        <v>14700</v>
      </c>
      <c r="D27" s="24">
        <f t="shared" si="0"/>
        <v>17640</v>
      </c>
      <c r="G27" s="10"/>
    </row>
    <row r="28" spans="2:7" x14ac:dyDescent="0.2">
      <c r="B28" s="8">
        <v>45021</v>
      </c>
      <c r="C28" s="26">
        <v>16060</v>
      </c>
      <c r="D28" s="24">
        <f t="shared" si="0"/>
        <v>19272</v>
      </c>
      <c r="G28" s="10"/>
    </row>
    <row r="29" spans="2:7" x14ac:dyDescent="0.2">
      <c r="B29" s="8">
        <v>45022</v>
      </c>
      <c r="C29" s="26">
        <v>16060</v>
      </c>
      <c r="D29" s="24">
        <f t="shared" si="0"/>
        <v>19272</v>
      </c>
      <c r="G29" s="10"/>
    </row>
    <row r="30" spans="2:7" x14ac:dyDescent="0.2">
      <c r="B30" s="8">
        <v>45023</v>
      </c>
      <c r="C30" s="26">
        <v>15950</v>
      </c>
      <c r="D30" s="24">
        <f t="shared" si="0"/>
        <v>19140</v>
      </c>
      <c r="G30" s="10"/>
    </row>
    <row r="31" spans="2:7" x14ac:dyDescent="0.2">
      <c r="B31" s="8">
        <v>45024</v>
      </c>
      <c r="C31" s="26">
        <v>15675</v>
      </c>
      <c r="D31" s="24">
        <f t="shared" si="0"/>
        <v>18810</v>
      </c>
      <c r="G31" s="10"/>
    </row>
    <row r="32" spans="2:7" x14ac:dyDescent="0.2">
      <c r="B32" s="8">
        <v>45025</v>
      </c>
      <c r="C32" s="26">
        <v>15400</v>
      </c>
      <c r="D32" s="24">
        <f t="shared" si="0"/>
        <v>18480</v>
      </c>
      <c r="G32" s="10"/>
    </row>
    <row r="33" spans="2:7" x14ac:dyDescent="0.2">
      <c r="B33" s="8">
        <v>45026</v>
      </c>
      <c r="C33" s="26">
        <v>14575</v>
      </c>
      <c r="D33" s="24">
        <f t="shared" si="0"/>
        <v>17490</v>
      </c>
      <c r="G33" s="10"/>
    </row>
    <row r="34" spans="2:7" x14ac:dyDescent="0.2">
      <c r="B34" s="8">
        <v>45027</v>
      </c>
      <c r="C34" s="26">
        <v>13750</v>
      </c>
      <c r="D34" s="24">
        <f t="shared" si="0"/>
        <v>16500</v>
      </c>
      <c r="G34" s="10"/>
    </row>
    <row r="35" spans="2:7" x14ac:dyDescent="0.2">
      <c r="B35" s="8">
        <v>45028</v>
      </c>
      <c r="C35" s="26">
        <v>12760</v>
      </c>
      <c r="D35" s="24">
        <f t="shared" si="0"/>
        <v>15312</v>
      </c>
      <c r="G35" s="10"/>
    </row>
    <row r="36" spans="2:7" x14ac:dyDescent="0.2">
      <c r="B36" s="8">
        <v>45029</v>
      </c>
      <c r="C36" s="26">
        <v>12265</v>
      </c>
      <c r="D36" s="24">
        <f t="shared" si="0"/>
        <v>14718</v>
      </c>
      <c r="G36" s="10"/>
    </row>
    <row r="37" spans="2:7" x14ac:dyDescent="0.2">
      <c r="B37" s="8">
        <v>45030</v>
      </c>
      <c r="C37" s="26">
        <v>12100</v>
      </c>
      <c r="D37" s="24">
        <f t="shared" si="0"/>
        <v>14520</v>
      </c>
      <c r="G37" s="10"/>
    </row>
    <row r="38" spans="2:7" x14ac:dyDescent="0.2">
      <c r="B38" s="8">
        <v>45031</v>
      </c>
      <c r="C38" s="26">
        <v>12100</v>
      </c>
      <c r="D38" s="24">
        <f t="shared" si="0"/>
        <v>14520</v>
      </c>
      <c r="G38" s="10"/>
    </row>
    <row r="39" spans="2:7" x14ac:dyDescent="0.2">
      <c r="B39" s="8">
        <v>45032</v>
      </c>
      <c r="C39" s="26">
        <v>12100</v>
      </c>
      <c r="D39" s="24">
        <f>ROUND(C39*1.2,2)</f>
        <v>14520</v>
      </c>
      <c r="G39" s="10"/>
    </row>
    <row r="40" spans="2:7" x14ac:dyDescent="0.2">
      <c r="B40" s="8">
        <v>45033</v>
      </c>
      <c r="C40" s="26">
        <v>12100</v>
      </c>
      <c r="D40" s="24">
        <f t="shared" si="0"/>
        <v>14520</v>
      </c>
      <c r="G40" s="10"/>
    </row>
    <row r="41" spans="2:7" x14ac:dyDescent="0.2">
      <c r="B41" s="8">
        <v>45034</v>
      </c>
      <c r="C41" s="26">
        <v>12210</v>
      </c>
      <c r="D41" s="24">
        <f t="shared" si="0"/>
        <v>14652</v>
      </c>
      <c r="G41" s="10"/>
    </row>
    <row r="42" spans="2:7" x14ac:dyDescent="0.2">
      <c r="B42" s="8">
        <v>45035</v>
      </c>
      <c r="C42" s="26">
        <v>12210</v>
      </c>
      <c r="D42" s="24">
        <f t="shared" si="0"/>
        <v>14652</v>
      </c>
      <c r="G42" s="10"/>
    </row>
    <row r="43" spans="2:7" x14ac:dyDescent="0.2">
      <c r="B43" s="8">
        <v>45036</v>
      </c>
      <c r="C43" s="26">
        <v>12210</v>
      </c>
      <c r="D43" s="24">
        <f t="shared" si="0"/>
        <v>14652</v>
      </c>
      <c r="G43" s="10"/>
    </row>
    <row r="44" spans="2:7" x14ac:dyDescent="0.2">
      <c r="B44" s="8">
        <v>45037</v>
      </c>
      <c r="C44" s="26">
        <v>12210</v>
      </c>
      <c r="D44" s="24">
        <f t="shared" si="0"/>
        <v>14652</v>
      </c>
      <c r="G44" s="10"/>
    </row>
    <row r="45" spans="2:7" x14ac:dyDescent="0.2">
      <c r="B45" s="8">
        <v>45038</v>
      </c>
      <c r="C45" s="26">
        <v>12210</v>
      </c>
      <c r="D45" s="24">
        <f t="shared" si="0"/>
        <v>14652</v>
      </c>
      <c r="G45" s="10"/>
    </row>
    <row r="46" spans="2:7" x14ac:dyDescent="0.2">
      <c r="B46" s="8">
        <v>45039</v>
      </c>
      <c r="C46" s="26">
        <v>12210</v>
      </c>
      <c r="D46" s="24">
        <f t="shared" si="0"/>
        <v>14652</v>
      </c>
      <c r="G46" s="10"/>
    </row>
    <row r="47" spans="2:7" x14ac:dyDescent="0.2">
      <c r="B47" s="8">
        <v>45040</v>
      </c>
      <c r="C47" s="26">
        <v>12210</v>
      </c>
      <c r="D47" s="24">
        <f t="shared" si="0"/>
        <v>14652</v>
      </c>
      <c r="G47" s="10"/>
    </row>
    <row r="48" spans="2:7" x14ac:dyDescent="0.2">
      <c r="B48" s="8">
        <v>45041</v>
      </c>
      <c r="C48" s="26">
        <v>12210</v>
      </c>
      <c r="D48" s="24">
        <f t="shared" si="0"/>
        <v>14652</v>
      </c>
      <c r="G48" s="10"/>
    </row>
    <row r="49" spans="2:7" x14ac:dyDescent="0.2">
      <c r="B49" s="8">
        <v>45042</v>
      </c>
      <c r="C49" s="26">
        <v>12210</v>
      </c>
      <c r="D49" s="24">
        <f t="shared" si="0"/>
        <v>14652</v>
      </c>
      <c r="G49" s="10"/>
    </row>
    <row r="50" spans="2:7" x14ac:dyDescent="0.2">
      <c r="B50" s="8">
        <v>45043</v>
      </c>
      <c r="C50" s="26">
        <v>12210</v>
      </c>
      <c r="D50" s="24">
        <f t="shared" si="0"/>
        <v>14652</v>
      </c>
      <c r="G50" s="10"/>
    </row>
    <row r="51" spans="2:7" x14ac:dyDescent="0.2">
      <c r="B51" s="8">
        <v>45044</v>
      </c>
      <c r="C51" s="26">
        <v>12210</v>
      </c>
      <c r="D51" s="24">
        <f>ROUND(C51*1.2,2)</f>
        <v>14652</v>
      </c>
      <c r="G51" s="10"/>
    </row>
    <row r="52" spans="2:7" x14ac:dyDescent="0.2">
      <c r="B52" s="8">
        <v>45045</v>
      </c>
      <c r="C52" s="26">
        <v>12210</v>
      </c>
      <c r="D52" s="24">
        <f t="shared" ref="D52:D53" si="1">ROUND(C52*1.2,2)</f>
        <v>14652</v>
      </c>
      <c r="G52" s="10"/>
    </row>
    <row r="53" spans="2:7" s="5" customFormat="1" x14ac:dyDescent="0.2">
      <c r="B53" s="8">
        <v>45046</v>
      </c>
      <c r="C53" s="26">
        <v>12210</v>
      </c>
      <c r="D53" s="24">
        <f t="shared" si="1"/>
        <v>14652</v>
      </c>
      <c r="G53" s="12"/>
    </row>
    <row r="54" spans="2:7" ht="12.75" customHeight="1" x14ac:dyDescent="0.2">
      <c r="B54" s="21"/>
      <c r="C54" s="27"/>
      <c r="D54" s="23"/>
    </row>
    <row r="55" spans="2:7" ht="12.75" customHeight="1" x14ac:dyDescent="0.2">
      <c r="B55" s="5" t="s">
        <v>10</v>
      </c>
      <c r="C55" s="27"/>
      <c r="D55" s="23"/>
    </row>
    <row r="56" spans="2:7" ht="30.75" customHeight="1" x14ac:dyDescent="0.2">
      <c r="B56" s="73" t="s">
        <v>21</v>
      </c>
      <c r="C56" s="73"/>
    </row>
    <row r="57" spans="2:7" ht="3.75" customHeight="1" x14ac:dyDescent="0.2"/>
    <row r="58" spans="2:7" ht="33" customHeight="1" x14ac:dyDescent="0.2">
      <c r="B58" s="1" t="s">
        <v>7</v>
      </c>
    </row>
    <row r="59" spans="2:7" ht="9.75" customHeight="1" x14ac:dyDescent="0.2"/>
    <row r="60" spans="2:7" x14ac:dyDescent="0.2">
      <c r="B60" s="5" t="s">
        <v>11</v>
      </c>
      <c r="C60" s="15"/>
      <c r="D60" s="16"/>
    </row>
    <row r="61" spans="2:7" x14ac:dyDescent="0.2">
      <c r="G61" s="10"/>
    </row>
    <row r="62" spans="2:7" x14ac:dyDescent="0.2">
      <c r="B62" t="s">
        <v>12</v>
      </c>
      <c r="G62" s="10"/>
    </row>
    <row r="63" spans="2:7" x14ac:dyDescent="0.2">
      <c r="G63" s="10"/>
    </row>
    <row r="64" spans="2:7" x14ac:dyDescent="0.2">
      <c r="B64" t="s">
        <v>13</v>
      </c>
      <c r="G64" s="10"/>
    </row>
    <row r="68" spans="7:7" x14ac:dyDescent="0.2">
      <c r="G68" s="11"/>
    </row>
    <row r="74" spans="7:7" x14ac:dyDescent="0.2">
      <c r="G74" s="10"/>
    </row>
    <row r="75" spans="7:7" x14ac:dyDescent="0.2">
      <c r="G75" s="10"/>
    </row>
    <row r="76" spans="7:7" x14ac:dyDescent="0.2">
      <c r="G76" s="10"/>
    </row>
    <row r="77" spans="7:7" x14ac:dyDescent="0.2">
      <c r="G77" s="10"/>
    </row>
    <row r="81" spans="7:7" x14ac:dyDescent="0.2">
      <c r="G81" s="10"/>
    </row>
    <row r="82" spans="7:7" x14ac:dyDescent="0.2">
      <c r="G82" s="10"/>
    </row>
    <row r="83" spans="7:7" x14ac:dyDescent="0.2">
      <c r="G83" s="10"/>
    </row>
    <row r="84" spans="7:7" x14ac:dyDescent="0.2">
      <c r="G84" s="10"/>
    </row>
    <row r="88" spans="7:7" x14ac:dyDescent="0.2">
      <c r="G88" s="11"/>
    </row>
    <row r="94" spans="7:7" x14ac:dyDescent="0.2">
      <c r="G94" s="10"/>
    </row>
    <row r="95" spans="7:7" x14ac:dyDescent="0.2">
      <c r="G95" s="10"/>
    </row>
    <row r="96" spans="7:7" x14ac:dyDescent="0.2">
      <c r="G96" s="10"/>
    </row>
    <row r="97" spans="7:7" x14ac:dyDescent="0.2">
      <c r="G97" s="10"/>
    </row>
    <row r="101" spans="7:7" x14ac:dyDescent="0.2">
      <c r="G101" s="10"/>
    </row>
    <row r="102" spans="7:7" x14ac:dyDescent="0.2">
      <c r="G102" s="10"/>
    </row>
    <row r="103" spans="7:7" x14ac:dyDescent="0.2">
      <c r="G103" s="10"/>
    </row>
    <row r="104" spans="7:7" x14ac:dyDescent="0.2">
      <c r="G104" s="10"/>
    </row>
    <row r="108" spans="7:7" x14ac:dyDescent="0.2">
      <c r="G108" s="11"/>
    </row>
    <row r="114" spans="7:7" x14ac:dyDescent="0.2">
      <c r="G114" s="10"/>
    </row>
    <row r="115" spans="7:7" x14ac:dyDescent="0.2">
      <c r="G115" s="10"/>
    </row>
    <row r="116" spans="7:7" x14ac:dyDescent="0.2">
      <c r="G116" s="10"/>
    </row>
    <row r="117" spans="7:7" x14ac:dyDescent="0.2">
      <c r="G117" s="10"/>
    </row>
    <row r="121" spans="7:7" x14ac:dyDescent="0.2">
      <c r="G121" s="10"/>
    </row>
    <row r="122" spans="7:7" x14ac:dyDescent="0.2">
      <c r="G122" s="10"/>
    </row>
    <row r="123" spans="7:7" x14ac:dyDescent="0.2">
      <c r="G123" s="10"/>
    </row>
    <row r="124" spans="7:7" x14ac:dyDescent="0.2">
      <c r="G124" s="10"/>
    </row>
    <row r="128" spans="7:7" x14ac:dyDescent="0.2">
      <c r="G128" s="11"/>
    </row>
    <row r="134" spans="7:7" x14ac:dyDescent="0.2">
      <c r="G134" s="10"/>
    </row>
    <row r="135" spans="7:7" x14ac:dyDescent="0.2">
      <c r="G135" s="10"/>
    </row>
    <row r="136" spans="7:7" x14ac:dyDescent="0.2">
      <c r="G136" s="10"/>
    </row>
    <row r="137" spans="7:7" x14ac:dyDescent="0.2">
      <c r="G137" s="10"/>
    </row>
    <row r="141" spans="7:7" x14ac:dyDescent="0.2">
      <c r="G141" s="10"/>
    </row>
    <row r="142" spans="7:7" x14ac:dyDescent="0.2">
      <c r="G142" s="10"/>
    </row>
    <row r="143" spans="7:7" x14ac:dyDescent="0.2">
      <c r="G143" s="10"/>
    </row>
    <row r="144" spans="7:7" x14ac:dyDescent="0.2">
      <c r="G144" s="10"/>
    </row>
    <row r="148" spans="7:7" x14ac:dyDescent="0.2">
      <c r="G148" s="11"/>
    </row>
    <row r="154" spans="7:7" x14ac:dyDescent="0.2">
      <c r="G154" s="10"/>
    </row>
    <row r="155" spans="7:7" x14ac:dyDescent="0.2">
      <c r="G155" s="10"/>
    </row>
    <row r="156" spans="7:7" x14ac:dyDescent="0.2">
      <c r="G156" s="10"/>
    </row>
    <row r="157" spans="7:7" x14ac:dyDescent="0.2">
      <c r="G157" s="10"/>
    </row>
    <row r="161" spans="7:7" x14ac:dyDescent="0.2">
      <c r="G161" s="10"/>
    </row>
    <row r="162" spans="7:7" x14ac:dyDescent="0.2">
      <c r="G162" s="10"/>
    </row>
    <row r="163" spans="7:7" x14ac:dyDescent="0.2">
      <c r="G163" s="10"/>
    </row>
    <row r="164" spans="7:7" x14ac:dyDescent="0.2">
      <c r="G164" s="10"/>
    </row>
    <row r="168" spans="7:7" x14ac:dyDescent="0.2">
      <c r="G168" s="11"/>
    </row>
    <row r="174" spans="7:7" x14ac:dyDescent="0.2">
      <c r="G174" s="10"/>
    </row>
    <row r="175" spans="7:7" x14ac:dyDescent="0.2">
      <c r="G175" s="10"/>
    </row>
    <row r="176" spans="7:7" x14ac:dyDescent="0.2">
      <c r="G176" s="10"/>
    </row>
    <row r="177" spans="7:7" x14ac:dyDescent="0.2">
      <c r="G177" s="10"/>
    </row>
    <row r="181" spans="7:7" x14ac:dyDescent="0.2">
      <c r="G181" s="10"/>
    </row>
    <row r="182" spans="7:7" x14ac:dyDescent="0.2">
      <c r="G182" s="10"/>
    </row>
    <row r="183" spans="7:7" x14ac:dyDescent="0.2">
      <c r="G183" s="10"/>
    </row>
    <row r="184" spans="7:7" x14ac:dyDescent="0.2">
      <c r="G184" s="10"/>
    </row>
    <row r="188" spans="7:7" x14ac:dyDescent="0.2">
      <c r="G188" s="11"/>
    </row>
    <row r="194" spans="7:7" x14ac:dyDescent="0.2">
      <c r="G194" s="10"/>
    </row>
    <row r="195" spans="7:7" x14ac:dyDescent="0.2">
      <c r="G195" s="10"/>
    </row>
    <row r="196" spans="7:7" x14ac:dyDescent="0.2">
      <c r="G196" s="10"/>
    </row>
    <row r="197" spans="7:7" x14ac:dyDescent="0.2">
      <c r="G197" s="10"/>
    </row>
    <row r="201" spans="7:7" x14ac:dyDescent="0.2">
      <c r="G201" s="10"/>
    </row>
    <row r="202" spans="7:7" x14ac:dyDescent="0.2">
      <c r="G202" s="10"/>
    </row>
    <row r="203" spans="7:7" x14ac:dyDescent="0.2">
      <c r="G203" s="10"/>
    </row>
    <row r="204" spans="7:7" x14ac:dyDescent="0.2">
      <c r="G204" s="10"/>
    </row>
    <row r="208" spans="7:7" x14ac:dyDescent="0.2">
      <c r="G208" s="11"/>
    </row>
    <row r="214" spans="7:7" x14ac:dyDescent="0.2">
      <c r="G214" s="10"/>
    </row>
    <row r="215" spans="7:7" x14ac:dyDescent="0.2">
      <c r="G215" s="10"/>
    </row>
    <row r="216" spans="7:7" x14ac:dyDescent="0.2">
      <c r="G216" s="10"/>
    </row>
    <row r="217" spans="7:7" x14ac:dyDescent="0.2">
      <c r="G217" s="10"/>
    </row>
    <row r="221" spans="7:7" x14ac:dyDescent="0.2">
      <c r="G221" s="10"/>
    </row>
    <row r="222" spans="7:7" x14ac:dyDescent="0.2">
      <c r="G222" s="10"/>
    </row>
    <row r="223" spans="7:7" x14ac:dyDescent="0.2">
      <c r="G223" s="10"/>
    </row>
    <row r="224" spans="7:7" x14ac:dyDescent="0.2">
      <c r="G224" s="10"/>
    </row>
    <row r="228" spans="7:7" x14ac:dyDescent="0.2">
      <c r="G228" s="11"/>
    </row>
    <row r="234" spans="7:7" x14ac:dyDescent="0.2">
      <c r="G234" s="10"/>
    </row>
    <row r="235" spans="7:7" x14ac:dyDescent="0.2">
      <c r="G235" s="10"/>
    </row>
    <row r="236" spans="7:7" x14ac:dyDescent="0.2">
      <c r="G236" s="10"/>
    </row>
    <row r="237" spans="7:7" x14ac:dyDescent="0.2">
      <c r="G237" s="10"/>
    </row>
    <row r="241" spans="7:7" x14ac:dyDescent="0.2">
      <c r="G241" s="10"/>
    </row>
    <row r="242" spans="7:7" x14ac:dyDescent="0.2">
      <c r="G242" s="10"/>
    </row>
    <row r="243" spans="7:7" x14ac:dyDescent="0.2">
      <c r="G243" s="10"/>
    </row>
    <row r="244" spans="7:7" x14ac:dyDescent="0.2">
      <c r="G244" s="10"/>
    </row>
    <row r="248" spans="7:7" x14ac:dyDescent="0.2">
      <c r="G248" s="11"/>
    </row>
    <row r="254" spans="7:7" x14ac:dyDescent="0.2">
      <c r="G254" s="10"/>
    </row>
    <row r="255" spans="7:7" x14ac:dyDescent="0.2">
      <c r="G255" s="10"/>
    </row>
    <row r="256" spans="7:7" x14ac:dyDescent="0.2">
      <c r="G256" s="10"/>
    </row>
    <row r="257" spans="7:7" x14ac:dyDescent="0.2">
      <c r="G257" s="10"/>
    </row>
    <row r="261" spans="7:7" x14ac:dyDescent="0.2">
      <c r="G261" s="10"/>
    </row>
    <row r="262" spans="7:7" x14ac:dyDescent="0.2">
      <c r="G262" s="10"/>
    </row>
    <row r="263" spans="7:7" x14ac:dyDescent="0.2">
      <c r="G263" s="10"/>
    </row>
    <row r="264" spans="7:7" x14ac:dyDescent="0.2">
      <c r="G264" s="10"/>
    </row>
    <row r="268" spans="7:7" x14ac:dyDescent="0.2">
      <c r="G268" s="11"/>
    </row>
    <row r="274" spans="7:7" x14ac:dyDescent="0.2">
      <c r="G274" s="10"/>
    </row>
    <row r="275" spans="7:7" x14ac:dyDescent="0.2">
      <c r="G275" s="10"/>
    </row>
    <row r="276" spans="7:7" x14ac:dyDescent="0.2">
      <c r="G276" s="10"/>
    </row>
    <row r="277" spans="7:7" x14ac:dyDescent="0.2">
      <c r="G277" s="10"/>
    </row>
    <row r="281" spans="7:7" x14ac:dyDescent="0.2">
      <c r="G281" s="10"/>
    </row>
    <row r="282" spans="7:7" x14ac:dyDescent="0.2">
      <c r="G282" s="10"/>
    </row>
    <row r="283" spans="7:7" x14ac:dyDescent="0.2">
      <c r="G283" s="10"/>
    </row>
    <row r="284" spans="7:7" x14ac:dyDescent="0.2">
      <c r="G284" s="10"/>
    </row>
    <row r="288" spans="7:7" x14ac:dyDescent="0.2">
      <c r="G288" s="11"/>
    </row>
    <row r="294" spans="7:7" x14ac:dyDescent="0.2">
      <c r="G294" s="10"/>
    </row>
    <row r="295" spans="7:7" x14ac:dyDescent="0.2">
      <c r="G295" s="10"/>
    </row>
    <row r="296" spans="7:7" x14ac:dyDescent="0.2">
      <c r="G296" s="10"/>
    </row>
    <row r="297" spans="7:7" x14ac:dyDescent="0.2">
      <c r="G297" s="10"/>
    </row>
    <row r="301" spans="7:7" x14ac:dyDescent="0.2">
      <c r="G301" s="10"/>
    </row>
    <row r="302" spans="7:7" x14ac:dyDescent="0.2">
      <c r="G302" s="10"/>
    </row>
    <row r="303" spans="7:7" x14ac:dyDescent="0.2">
      <c r="G303" s="10"/>
    </row>
    <row r="304" spans="7:7" x14ac:dyDescent="0.2">
      <c r="G304" s="10"/>
    </row>
    <row r="308" spans="7:7" x14ac:dyDescent="0.2">
      <c r="G308" s="11"/>
    </row>
    <row r="314" spans="7:7" x14ac:dyDescent="0.2">
      <c r="G314" s="10"/>
    </row>
    <row r="315" spans="7:7" x14ac:dyDescent="0.2">
      <c r="G315" s="10"/>
    </row>
    <row r="316" spans="7:7" x14ac:dyDescent="0.2">
      <c r="G316" s="10"/>
    </row>
    <row r="317" spans="7:7" x14ac:dyDescent="0.2">
      <c r="G317" s="10"/>
    </row>
    <row r="321" spans="7:7" x14ac:dyDescent="0.2">
      <c r="G321" s="10"/>
    </row>
    <row r="322" spans="7:7" x14ac:dyDescent="0.2">
      <c r="G322" s="10"/>
    </row>
    <row r="323" spans="7:7" x14ac:dyDescent="0.2">
      <c r="G323" s="10"/>
    </row>
    <row r="324" spans="7:7" x14ac:dyDescent="0.2">
      <c r="G324" s="10"/>
    </row>
    <row r="328" spans="7:7" x14ac:dyDescent="0.2">
      <c r="G328" s="11"/>
    </row>
    <row r="334" spans="7:7" x14ac:dyDescent="0.2">
      <c r="G334" s="10"/>
    </row>
    <row r="335" spans="7:7" x14ac:dyDescent="0.2">
      <c r="G335" s="10"/>
    </row>
    <row r="336" spans="7:7" x14ac:dyDescent="0.2">
      <c r="G336" s="10"/>
    </row>
    <row r="337" spans="7:7" x14ac:dyDescent="0.2">
      <c r="G337" s="10"/>
    </row>
    <row r="341" spans="7:7" x14ac:dyDescent="0.2">
      <c r="G341" s="10"/>
    </row>
    <row r="342" spans="7:7" x14ac:dyDescent="0.2">
      <c r="G342" s="10"/>
    </row>
    <row r="343" spans="7:7" x14ac:dyDescent="0.2">
      <c r="G343" s="10"/>
    </row>
    <row r="344" spans="7:7" x14ac:dyDescent="0.2">
      <c r="G344" s="10"/>
    </row>
    <row r="348" spans="7:7" x14ac:dyDescent="0.2">
      <c r="G348" s="11"/>
    </row>
    <row r="354" spans="7:7" x14ac:dyDescent="0.2">
      <c r="G354" s="10"/>
    </row>
    <row r="355" spans="7:7" x14ac:dyDescent="0.2">
      <c r="G355" s="10"/>
    </row>
    <row r="356" spans="7:7" x14ac:dyDescent="0.2">
      <c r="G356" s="10"/>
    </row>
    <row r="357" spans="7:7" x14ac:dyDescent="0.2">
      <c r="G357" s="10"/>
    </row>
    <row r="361" spans="7:7" x14ac:dyDescent="0.2">
      <c r="G361" s="10"/>
    </row>
    <row r="362" spans="7:7" x14ac:dyDescent="0.2">
      <c r="G362" s="10"/>
    </row>
    <row r="363" spans="7:7" x14ac:dyDescent="0.2">
      <c r="G363" s="10"/>
    </row>
    <row r="364" spans="7:7" x14ac:dyDescent="0.2">
      <c r="G364" s="10"/>
    </row>
    <row r="368" spans="7:7" x14ac:dyDescent="0.2">
      <c r="G368" s="11"/>
    </row>
    <row r="374" spans="7:7" x14ac:dyDescent="0.2">
      <c r="G374" s="10"/>
    </row>
    <row r="375" spans="7:7" x14ac:dyDescent="0.2">
      <c r="G375" s="10"/>
    </row>
    <row r="376" spans="7:7" x14ac:dyDescent="0.2">
      <c r="G376" s="10"/>
    </row>
    <row r="377" spans="7:7" x14ac:dyDescent="0.2">
      <c r="G377" s="10"/>
    </row>
    <row r="381" spans="7:7" x14ac:dyDescent="0.2">
      <c r="G381" s="10"/>
    </row>
    <row r="382" spans="7:7" x14ac:dyDescent="0.2">
      <c r="G382" s="10"/>
    </row>
    <row r="383" spans="7:7" x14ac:dyDescent="0.2">
      <c r="G383" s="10"/>
    </row>
    <row r="384" spans="7:7" x14ac:dyDescent="0.2">
      <c r="G384" s="10"/>
    </row>
    <row r="388" spans="7:7" x14ac:dyDescent="0.2">
      <c r="G388" s="11"/>
    </row>
    <row r="394" spans="7:7" x14ac:dyDescent="0.2">
      <c r="G394" s="10"/>
    </row>
    <row r="395" spans="7:7" x14ac:dyDescent="0.2">
      <c r="G395" s="10"/>
    </row>
    <row r="396" spans="7:7" x14ac:dyDescent="0.2">
      <c r="G396" s="10"/>
    </row>
    <row r="397" spans="7:7" x14ac:dyDescent="0.2">
      <c r="G397" s="10"/>
    </row>
    <row r="401" spans="7:7" x14ac:dyDescent="0.2">
      <c r="G401" s="10"/>
    </row>
    <row r="402" spans="7:7" x14ac:dyDescent="0.2">
      <c r="G402" s="10"/>
    </row>
    <row r="403" spans="7:7" x14ac:dyDescent="0.2">
      <c r="G403" s="10"/>
    </row>
    <row r="404" spans="7:7" x14ac:dyDescent="0.2">
      <c r="G404" s="10"/>
    </row>
    <row r="408" spans="7:7" x14ac:dyDescent="0.2">
      <c r="G408" s="11"/>
    </row>
    <row r="414" spans="7:7" x14ac:dyDescent="0.2">
      <c r="G414" s="10"/>
    </row>
    <row r="415" spans="7:7" x14ac:dyDescent="0.2">
      <c r="G415" s="10"/>
    </row>
    <row r="416" spans="7:7" x14ac:dyDescent="0.2">
      <c r="G416" s="10"/>
    </row>
    <row r="417" spans="7:7" x14ac:dyDescent="0.2">
      <c r="G417" s="10"/>
    </row>
    <row r="421" spans="7:7" x14ac:dyDescent="0.2">
      <c r="G421" s="10"/>
    </row>
    <row r="422" spans="7:7" x14ac:dyDescent="0.2">
      <c r="G422" s="10"/>
    </row>
    <row r="423" spans="7:7" x14ac:dyDescent="0.2">
      <c r="G423" s="10"/>
    </row>
    <row r="424" spans="7:7" x14ac:dyDescent="0.2">
      <c r="G424" s="10"/>
    </row>
    <row r="428" spans="7:7" x14ac:dyDescent="0.2">
      <c r="G428" s="11"/>
    </row>
    <row r="434" spans="7:7" x14ac:dyDescent="0.2">
      <c r="G434" s="10"/>
    </row>
    <row r="435" spans="7:7" x14ac:dyDescent="0.2">
      <c r="G435" s="10"/>
    </row>
    <row r="436" spans="7:7" x14ac:dyDescent="0.2">
      <c r="G436" s="10"/>
    </row>
    <row r="437" spans="7:7" x14ac:dyDescent="0.2">
      <c r="G437" s="10"/>
    </row>
    <row r="441" spans="7:7" x14ac:dyDescent="0.2">
      <c r="G441" s="10"/>
    </row>
    <row r="442" spans="7:7" x14ac:dyDescent="0.2">
      <c r="G442" s="10"/>
    </row>
    <row r="443" spans="7:7" x14ac:dyDescent="0.2">
      <c r="G443" s="10"/>
    </row>
    <row r="444" spans="7:7" x14ac:dyDescent="0.2">
      <c r="G444" s="10"/>
    </row>
    <row r="448" spans="7:7" x14ac:dyDescent="0.2">
      <c r="G448" s="11"/>
    </row>
    <row r="454" spans="7:7" x14ac:dyDescent="0.2">
      <c r="G454" s="10"/>
    </row>
    <row r="455" spans="7:7" x14ac:dyDescent="0.2">
      <c r="G455" s="10"/>
    </row>
    <row r="456" spans="7:7" x14ac:dyDescent="0.2">
      <c r="G456" s="10"/>
    </row>
    <row r="457" spans="7:7" x14ac:dyDescent="0.2">
      <c r="G457" s="10"/>
    </row>
    <row r="461" spans="7:7" x14ac:dyDescent="0.2">
      <c r="G461" s="10"/>
    </row>
    <row r="462" spans="7:7" x14ac:dyDescent="0.2">
      <c r="G462" s="10"/>
    </row>
    <row r="463" spans="7:7" x14ac:dyDescent="0.2">
      <c r="G463" s="10"/>
    </row>
    <row r="464" spans="7:7" x14ac:dyDescent="0.2">
      <c r="G464" s="10"/>
    </row>
    <row r="468" spans="7:7" x14ac:dyDescent="0.2">
      <c r="G468" s="11"/>
    </row>
    <row r="474" spans="7:7" x14ac:dyDescent="0.2">
      <c r="G474" s="10"/>
    </row>
    <row r="475" spans="7:7" x14ac:dyDescent="0.2">
      <c r="G475" s="10"/>
    </row>
    <row r="476" spans="7:7" x14ac:dyDescent="0.2">
      <c r="G476" s="10"/>
    </row>
    <row r="477" spans="7:7" x14ac:dyDescent="0.2">
      <c r="G477" s="10"/>
    </row>
    <row r="481" spans="7:7" x14ac:dyDescent="0.2">
      <c r="G481" s="10"/>
    </row>
    <row r="482" spans="7:7" x14ac:dyDescent="0.2">
      <c r="G482" s="10"/>
    </row>
    <row r="483" spans="7:7" x14ac:dyDescent="0.2">
      <c r="G483" s="10"/>
    </row>
    <row r="484" spans="7:7" x14ac:dyDescent="0.2">
      <c r="G484" s="10"/>
    </row>
    <row r="488" spans="7:7" x14ac:dyDescent="0.2">
      <c r="G488" s="11"/>
    </row>
    <row r="494" spans="7:7" x14ac:dyDescent="0.2">
      <c r="G494" s="10"/>
    </row>
    <row r="495" spans="7:7" x14ac:dyDescent="0.2">
      <c r="G495" s="10"/>
    </row>
    <row r="496" spans="7:7" x14ac:dyDescent="0.2">
      <c r="G496" s="10"/>
    </row>
    <row r="497" spans="7:7" x14ac:dyDescent="0.2">
      <c r="G497" s="10"/>
    </row>
    <row r="501" spans="7:7" x14ac:dyDescent="0.2">
      <c r="G501" s="10"/>
    </row>
    <row r="502" spans="7:7" x14ac:dyDescent="0.2">
      <c r="G502" s="10"/>
    </row>
    <row r="503" spans="7:7" x14ac:dyDescent="0.2">
      <c r="G503" s="10"/>
    </row>
    <row r="504" spans="7:7" x14ac:dyDescent="0.2">
      <c r="G504" s="10"/>
    </row>
    <row r="508" spans="7:7" x14ac:dyDescent="0.2">
      <c r="G508" s="11"/>
    </row>
    <row r="514" spans="7:7" x14ac:dyDescent="0.2">
      <c r="G514" s="10"/>
    </row>
    <row r="515" spans="7:7" x14ac:dyDescent="0.2">
      <c r="G515" s="10"/>
    </row>
    <row r="516" spans="7:7" x14ac:dyDescent="0.2">
      <c r="G516" s="10"/>
    </row>
    <row r="517" spans="7:7" x14ac:dyDescent="0.2">
      <c r="G517" s="10"/>
    </row>
    <row r="521" spans="7:7" x14ac:dyDescent="0.2">
      <c r="G521" s="10"/>
    </row>
    <row r="522" spans="7:7" x14ac:dyDescent="0.2">
      <c r="G522" s="10"/>
    </row>
    <row r="523" spans="7:7" x14ac:dyDescent="0.2">
      <c r="G523" s="10"/>
    </row>
    <row r="524" spans="7:7" x14ac:dyDescent="0.2">
      <c r="G524" s="10"/>
    </row>
    <row r="528" spans="7:7" x14ac:dyDescent="0.2">
      <c r="G528" s="11"/>
    </row>
    <row r="534" spans="7:7" x14ac:dyDescent="0.2">
      <c r="G534" s="10"/>
    </row>
    <row r="535" spans="7:7" x14ac:dyDescent="0.2">
      <c r="G535" s="10"/>
    </row>
    <row r="536" spans="7:7" x14ac:dyDescent="0.2">
      <c r="G536" s="10"/>
    </row>
    <row r="537" spans="7:7" x14ac:dyDescent="0.2">
      <c r="G537" s="10"/>
    </row>
    <row r="541" spans="7:7" x14ac:dyDescent="0.2">
      <c r="G541" s="10"/>
    </row>
    <row r="542" spans="7:7" x14ac:dyDescent="0.2">
      <c r="G542" s="10"/>
    </row>
    <row r="543" spans="7:7" x14ac:dyDescent="0.2">
      <c r="G543" s="10"/>
    </row>
    <row r="544" spans="7:7" x14ac:dyDescent="0.2">
      <c r="G544" s="10"/>
    </row>
    <row r="548" spans="7:7" x14ac:dyDescent="0.2">
      <c r="G548" s="11"/>
    </row>
    <row r="554" spans="7:7" x14ac:dyDescent="0.2">
      <c r="G554" s="10"/>
    </row>
    <row r="555" spans="7:7" x14ac:dyDescent="0.2">
      <c r="G555" s="10"/>
    </row>
    <row r="556" spans="7:7" x14ac:dyDescent="0.2">
      <c r="G556" s="10"/>
    </row>
    <row r="557" spans="7:7" x14ac:dyDescent="0.2">
      <c r="G557" s="10"/>
    </row>
    <row r="561" spans="7:7" x14ac:dyDescent="0.2">
      <c r="G561" s="10"/>
    </row>
    <row r="562" spans="7:7" x14ac:dyDescent="0.2">
      <c r="G562" s="10"/>
    </row>
    <row r="563" spans="7:7" x14ac:dyDescent="0.2">
      <c r="G563" s="10"/>
    </row>
    <row r="564" spans="7:7" x14ac:dyDescent="0.2">
      <c r="G564" s="10"/>
    </row>
    <row r="568" spans="7:7" x14ac:dyDescent="0.2">
      <c r="G568" s="11"/>
    </row>
    <row r="574" spans="7:7" x14ac:dyDescent="0.2">
      <c r="G574" s="10"/>
    </row>
    <row r="575" spans="7:7" x14ac:dyDescent="0.2">
      <c r="G575" s="10"/>
    </row>
    <row r="576" spans="7:7" x14ac:dyDescent="0.2">
      <c r="G576" s="10"/>
    </row>
    <row r="577" spans="7:7" x14ac:dyDescent="0.2">
      <c r="G577" s="10"/>
    </row>
    <row r="581" spans="7:7" x14ac:dyDescent="0.2">
      <c r="G581" s="10"/>
    </row>
    <row r="582" spans="7:7" x14ac:dyDescent="0.2">
      <c r="G582" s="10"/>
    </row>
    <row r="583" spans="7:7" x14ac:dyDescent="0.2">
      <c r="G583" s="10"/>
    </row>
    <row r="584" spans="7:7" x14ac:dyDescent="0.2">
      <c r="G584" s="10"/>
    </row>
    <row r="588" spans="7:7" x14ac:dyDescent="0.2">
      <c r="G588" s="11"/>
    </row>
    <row r="594" spans="7:7" x14ac:dyDescent="0.2">
      <c r="G594" s="10"/>
    </row>
    <row r="595" spans="7:7" x14ac:dyDescent="0.2">
      <c r="G595" s="11"/>
    </row>
    <row r="601" spans="7:7" x14ac:dyDescent="0.2">
      <c r="G601" s="10"/>
    </row>
    <row r="602" spans="7:7" x14ac:dyDescent="0.2">
      <c r="G602" s="10"/>
    </row>
    <row r="603" spans="7:7" x14ac:dyDescent="0.2">
      <c r="G603" s="10"/>
    </row>
    <row r="604" spans="7:7" x14ac:dyDescent="0.2">
      <c r="G604" s="10"/>
    </row>
    <row r="617" spans="7:7" x14ac:dyDescent="0.2">
      <c r="G617" s="10"/>
    </row>
    <row r="618" spans="7:7" x14ac:dyDescent="0.2">
      <c r="G618" s="10"/>
    </row>
    <row r="619" spans="7:7" x14ac:dyDescent="0.2">
      <c r="G619" s="10"/>
    </row>
  </sheetData>
  <mergeCells count="10">
    <mergeCell ref="B22:B23"/>
    <mergeCell ref="C22:C23"/>
    <mergeCell ref="D22:D23"/>
    <mergeCell ref="B56:C56"/>
    <mergeCell ref="C3:D3"/>
    <mergeCell ref="B11:D11"/>
    <mergeCell ref="B12:D12"/>
    <mergeCell ref="B16:B17"/>
    <mergeCell ref="C16:C17"/>
    <mergeCell ref="D16:D17"/>
  </mergeCells>
  <printOptions horizontalCentered="1"/>
  <pageMargins left="0.125" right="0.19685039370078741" top="0.31" bottom="0.33" header="0.17" footer="0.1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20"/>
  <sheetViews>
    <sheetView topLeftCell="A13" zoomScaleNormal="100" zoomScaleSheetLayoutView="115" workbookViewId="0">
      <selection activeCell="C18" sqref="C18"/>
    </sheetView>
  </sheetViews>
  <sheetFormatPr defaultRowHeight="12.75" x14ac:dyDescent="0.2"/>
  <cols>
    <col min="1" max="1" width="6.85546875" customWidth="1"/>
    <col min="2" max="2" width="27.85546875" customWidth="1"/>
    <col min="3" max="3" width="31.5703125" style="1" customWidth="1"/>
    <col min="4" max="4" width="20.28515625" customWidth="1"/>
    <col min="5" max="5" width="10.140625" bestFit="1" customWidth="1"/>
  </cols>
  <sheetData>
    <row r="1" spans="2:4" x14ac:dyDescent="0.2">
      <c r="D1" s="2" t="s">
        <v>0</v>
      </c>
    </row>
    <row r="2" spans="2:4" x14ac:dyDescent="0.2">
      <c r="D2" s="3" t="s">
        <v>14</v>
      </c>
    </row>
    <row r="3" spans="2:4" x14ac:dyDescent="0.2">
      <c r="C3" s="74" t="s">
        <v>26</v>
      </c>
      <c r="D3" s="74"/>
    </row>
    <row r="4" spans="2:4" ht="7.5" customHeight="1" x14ac:dyDescent="0.2"/>
    <row r="5" spans="2:4" x14ac:dyDescent="0.2">
      <c r="D5" s="3" t="s">
        <v>2</v>
      </c>
    </row>
    <row r="6" spans="2:4" x14ac:dyDescent="0.2">
      <c r="D6" s="3" t="s">
        <v>12</v>
      </c>
    </row>
    <row r="7" spans="2:4" x14ac:dyDescent="0.2">
      <c r="D7" s="3" t="s">
        <v>15</v>
      </c>
    </row>
    <row r="8" spans="2:4" ht="18" customHeight="1" x14ac:dyDescent="0.2">
      <c r="C8" s="4" t="s">
        <v>3</v>
      </c>
      <c r="D8" s="13" t="s">
        <v>27</v>
      </c>
    </row>
    <row r="9" spans="2:4" ht="13.5" customHeight="1" x14ac:dyDescent="0.2">
      <c r="C9" s="14" t="s">
        <v>4</v>
      </c>
    </row>
    <row r="10" spans="2:4" ht="8.25" customHeight="1" x14ac:dyDescent="0.2"/>
    <row r="11" spans="2:4" x14ac:dyDescent="0.2">
      <c r="B11" s="75" t="s">
        <v>1</v>
      </c>
      <c r="C11" s="75"/>
      <c r="D11" s="75"/>
    </row>
    <row r="12" spans="2:4" x14ac:dyDescent="0.2">
      <c r="B12" s="75" t="s">
        <v>25</v>
      </c>
      <c r="C12" s="75"/>
      <c r="D12" s="75"/>
    </row>
    <row r="13" spans="2:4" ht="8.25" customHeight="1" x14ac:dyDescent="0.2"/>
    <row r="14" spans="2:4" x14ac:dyDescent="0.2">
      <c r="B14" t="s">
        <v>18</v>
      </c>
    </row>
    <row r="16" spans="2:4" x14ac:dyDescent="0.2">
      <c r="B16" s="76" t="s">
        <v>8</v>
      </c>
      <c r="C16" s="77" t="s">
        <v>6</v>
      </c>
      <c r="D16" s="78" t="s">
        <v>5</v>
      </c>
    </row>
    <row r="17" spans="2:7" x14ac:dyDescent="0.2">
      <c r="B17" s="76"/>
      <c r="C17" s="77"/>
      <c r="D17" s="79"/>
    </row>
    <row r="18" spans="2:7" x14ac:dyDescent="0.2">
      <c r="B18" s="18">
        <v>45047</v>
      </c>
      <c r="C18" s="28">
        <f>6183.33+124.16</f>
        <v>6307.49</v>
      </c>
      <c r="D18" s="28">
        <f>ROUND(C18*1.2,2)</f>
        <v>7568.99</v>
      </c>
    </row>
    <row r="19" spans="2:7" x14ac:dyDescent="0.2">
      <c r="B19" s="19"/>
      <c r="C19" s="20"/>
      <c r="D19" s="20"/>
    </row>
    <row r="20" spans="2:7" x14ac:dyDescent="0.2">
      <c r="B20" t="s">
        <v>19</v>
      </c>
      <c r="C20" s="20"/>
      <c r="D20" s="20"/>
    </row>
    <row r="21" spans="2:7" ht="8.25" customHeight="1" x14ac:dyDescent="0.2"/>
    <row r="22" spans="2:7" ht="28.5" customHeight="1" x14ac:dyDescent="0.2">
      <c r="B22" s="76" t="s">
        <v>8</v>
      </c>
      <c r="C22" s="77" t="s">
        <v>6</v>
      </c>
      <c r="D22" s="80" t="s">
        <v>5</v>
      </c>
      <c r="G22" s="10"/>
    </row>
    <row r="23" spans="2:7" ht="20.25" customHeight="1" x14ac:dyDescent="0.2">
      <c r="B23" s="76"/>
      <c r="C23" s="77"/>
      <c r="D23" s="77"/>
      <c r="G23" s="10"/>
    </row>
    <row r="24" spans="2:7" x14ac:dyDescent="0.2">
      <c r="B24" s="8">
        <v>45047</v>
      </c>
      <c r="C24" s="26">
        <v>12210</v>
      </c>
      <c r="D24" s="24">
        <f>ROUND(C24*1.2,2)</f>
        <v>14652</v>
      </c>
      <c r="G24" s="10"/>
    </row>
    <row r="25" spans="2:7" x14ac:dyDescent="0.2">
      <c r="B25" s="8">
        <v>45048</v>
      </c>
      <c r="C25" s="26">
        <v>11733.7</v>
      </c>
      <c r="D25" s="24">
        <f t="shared" ref="D25:D50" si="0">ROUND(C25*1.2,2)</f>
        <v>14080.44</v>
      </c>
      <c r="G25" s="10"/>
    </row>
    <row r="26" spans="2:7" x14ac:dyDescent="0.2">
      <c r="B26" s="8">
        <v>45049</v>
      </c>
      <c r="C26" s="26">
        <v>11733.7</v>
      </c>
      <c r="D26" s="24">
        <f t="shared" si="0"/>
        <v>14080.44</v>
      </c>
      <c r="G26" s="10"/>
    </row>
    <row r="27" spans="2:7" x14ac:dyDescent="0.2">
      <c r="B27" s="8">
        <v>45050</v>
      </c>
      <c r="C27" s="26">
        <v>11770</v>
      </c>
      <c r="D27" s="24">
        <f t="shared" si="0"/>
        <v>14124</v>
      </c>
      <c r="G27" s="10"/>
    </row>
    <row r="28" spans="2:7" x14ac:dyDescent="0.2">
      <c r="B28" s="8">
        <v>45051</v>
      </c>
      <c r="C28" s="26">
        <v>11660</v>
      </c>
      <c r="D28" s="24">
        <f t="shared" si="0"/>
        <v>13992</v>
      </c>
      <c r="G28" s="10"/>
    </row>
    <row r="29" spans="2:7" x14ac:dyDescent="0.2">
      <c r="B29" s="8">
        <v>45052</v>
      </c>
      <c r="C29" s="26">
        <v>11550</v>
      </c>
      <c r="D29" s="24">
        <f t="shared" si="0"/>
        <v>13860</v>
      </c>
      <c r="G29" s="10"/>
    </row>
    <row r="30" spans="2:7" x14ac:dyDescent="0.2">
      <c r="B30" s="8">
        <v>45053</v>
      </c>
      <c r="C30" s="26">
        <v>11550</v>
      </c>
      <c r="D30" s="24">
        <f t="shared" si="0"/>
        <v>13860</v>
      </c>
      <c r="G30" s="10"/>
    </row>
    <row r="31" spans="2:7" x14ac:dyDescent="0.2">
      <c r="B31" s="8">
        <v>45054</v>
      </c>
      <c r="C31" s="26">
        <v>11440</v>
      </c>
      <c r="D31" s="24">
        <f t="shared" si="0"/>
        <v>13728</v>
      </c>
      <c r="G31" s="10"/>
    </row>
    <row r="32" spans="2:7" x14ac:dyDescent="0.2">
      <c r="B32" s="8">
        <v>45055</v>
      </c>
      <c r="C32" s="26">
        <v>11440</v>
      </c>
      <c r="D32" s="24">
        <f t="shared" si="0"/>
        <v>13728</v>
      </c>
      <c r="G32" s="10"/>
    </row>
    <row r="33" spans="2:7" x14ac:dyDescent="0.2">
      <c r="B33" s="8">
        <v>45056</v>
      </c>
      <c r="C33" s="26">
        <v>11440</v>
      </c>
      <c r="D33" s="24">
        <f t="shared" si="0"/>
        <v>13728</v>
      </c>
      <c r="G33" s="10"/>
    </row>
    <row r="34" spans="2:7" x14ac:dyDescent="0.2">
      <c r="B34" s="8">
        <v>45057</v>
      </c>
      <c r="C34" s="26">
        <v>11440</v>
      </c>
      <c r="D34" s="24">
        <f t="shared" si="0"/>
        <v>13728</v>
      </c>
      <c r="G34" s="10"/>
    </row>
    <row r="35" spans="2:7" x14ac:dyDescent="0.2">
      <c r="B35" s="8">
        <v>45058</v>
      </c>
      <c r="C35" s="26">
        <v>11440</v>
      </c>
      <c r="D35" s="24">
        <f t="shared" si="0"/>
        <v>13728</v>
      </c>
      <c r="G35" s="10"/>
    </row>
    <row r="36" spans="2:7" x14ac:dyDescent="0.2">
      <c r="B36" s="8">
        <v>45059</v>
      </c>
      <c r="C36" s="26">
        <v>11440</v>
      </c>
      <c r="D36" s="24">
        <f t="shared" si="0"/>
        <v>13728</v>
      </c>
      <c r="G36" s="10"/>
    </row>
    <row r="37" spans="2:7" x14ac:dyDescent="0.2">
      <c r="B37" s="8">
        <v>45060</v>
      </c>
      <c r="C37" s="26">
        <v>11440</v>
      </c>
      <c r="D37" s="24">
        <f t="shared" si="0"/>
        <v>13728</v>
      </c>
      <c r="G37" s="10"/>
    </row>
    <row r="38" spans="2:7" x14ac:dyDescent="0.2">
      <c r="B38" s="8">
        <v>45061</v>
      </c>
      <c r="C38" s="26">
        <v>11440</v>
      </c>
      <c r="D38" s="24">
        <f t="shared" si="0"/>
        <v>13728</v>
      </c>
      <c r="G38" s="10"/>
    </row>
    <row r="39" spans="2:7" x14ac:dyDescent="0.2">
      <c r="B39" s="8">
        <v>45062</v>
      </c>
      <c r="C39" s="26">
        <v>11440</v>
      </c>
      <c r="D39" s="24">
        <f>ROUND(C39*1.2,2)</f>
        <v>13728</v>
      </c>
      <c r="G39" s="10"/>
    </row>
    <row r="40" spans="2:7" x14ac:dyDescent="0.2">
      <c r="B40" s="8">
        <v>45063</v>
      </c>
      <c r="C40" s="26">
        <v>11385</v>
      </c>
      <c r="D40" s="24">
        <f t="shared" si="0"/>
        <v>13662</v>
      </c>
      <c r="G40" s="10"/>
    </row>
    <row r="41" spans="2:7" x14ac:dyDescent="0.2">
      <c r="B41" s="8">
        <v>45064</v>
      </c>
      <c r="C41" s="26">
        <v>11385</v>
      </c>
      <c r="D41" s="24">
        <f t="shared" si="0"/>
        <v>13662</v>
      </c>
      <c r="G41" s="10"/>
    </row>
    <row r="42" spans="2:7" x14ac:dyDescent="0.2">
      <c r="B42" s="8">
        <v>45065</v>
      </c>
      <c r="C42" s="26">
        <v>11385</v>
      </c>
      <c r="D42" s="24">
        <f t="shared" si="0"/>
        <v>13662</v>
      </c>
      <c r="G42" s="10"/>
    </row>
    <row r="43" spans="2:7" x14ac:dyDescent="0.2">
      <c r="B43" s="8">
        <v>45066</v>
      </c>
      <c r="C43" s="26">
        <v>11385</v>
      </c>
      <c r="D43" s="24">
        <f t="shared" si="0"/>
        <v>13662</v>
      </c>
      <c r="G43" s="10"/>
    </row>
    <row r="44" spans="2:7" x14ac:dyDescent="0.2">
      <c r="B44" s="8">
        <v>45067</v>
      </c>
      <c r="C44" s="26">
        <v>11385</v>
      </c>
      <c r="D44" s="24">
        <f t="shared" si="0"/>
        <v>13662</v>
      </c>
      <c r="G44" s="10"/>
    </row>
    <row r="45" spans="2:7" x14ac:dyDescent="0.2">
      <c r="B45" s="8">
        <v>45068</v>
      </c>
      <c r="C45" s="26">
        <v>11385</v>
      </c>
      <c r="D45" s="24">
        <f t="shared" si="0"/>
        <v>13662</v>
      </c>
      <c r="G45" s="10"/>
    </row>
    <row r="46" spans="2:7" x14ac:dyDescent="0.2">
      <c r="B46" s="8">
        <v>45069</v>
      </c>
      <c r="C46" s="26">
        <v>11385</v>
      </c>
      <c r="D46" s="24">
        <f t="shared" si="0"/>
        <v>13662</v>
      </c>
      <c r="G46" s="10"/>
    </row>
    <row r="47" spans="2:7" x14ac:dyDescent="0.2">
      <c r="B47" s="8">
        <v>45070</v>
      </c>
      <c r="C47" s="26">
        <v>11501.33</v>
      </c>
      <c r="D47" s="24">
        <f t="shared" si="0"/>
        <v>13801.6</v>
      </c>
      <c r="G47" s="10"/>
    </row>
    <row r="48" spans="2:7" x14ac:dyDescent="0.2">
      <c r="B48" s="8">
        <v>45071</v>
      </c>
      <c r="C48" s="26">
        <v>11440</v>
      </c>
      <c r="D48" s="24">
        <f t="shared" si="0"/>
        <v>13728</v>
      </c>
      <c r="G48" s="10"/>
    </row>
    <row r="49" spans="2:7" x14ac:dyDescent="0.2">
      <c r="B49" s="8">
        <v>45072</v>
      </c>
      <c r="C49" s="26">
        <v>11440</v>
      </c>
      <c r="D49" s="24">
        <f t="shared" si="0"/>
        <v>13728</v>
      </c>
      <c r="G49" s="10"/>
    </row>
    <row r="50" spans="2:7" x14ac:dyDescent="0.2">
      <c r="B50" s="8">
        <v>45073</v>
      </c>
      <c r="C50" s="26">
        <v>11495</v>
      </c>
      <c r="D50" s="24">
        <f t="shared" si="0"/>
        <v>13794</v>
      </c>
      <c r="G50" s="10"/>
    </row>
    <row r="51" spans="2:7" x14ac:dyDescent="0.2">
      <c r="B51" s="8">
        <v>45074</v>
      </c>
      <c r="C51" s="26">
        <v>11495</v>
      </c>
      <c r="D51" s="24">
        <f>ROUND(C51*1.2,2)</f>
        <v>13794</v>
      </c>
      <c r="G51" s="10"/>
    </row>
    <row r="52" spans="2:7" x14ac:dyDescent="0.2">
      <c r="B52" s="8">
        <v>45075</v>
      </c>
      <c r="C52" s="26">
        <v>11495</v>
      </c>
      <c r="D52" s="24">
        <f t="shared" ref="D52:D53" si="1">ROUND(C52*1.2,2)</f>
        <v>13794</v>
      </c>
      <c r="G52" s="10"/>
    </row>
    <row r="53" spans="2:7" s="5" customFormat="1" x14ac:dyDescent="0.2">
      <c r="B53" s="8">
        <v>45076</v>
      </c>
      <c r="C53" s="26">
        <v>11729.66</v>
      </c>
      <c r="D53" s="24">
        <f t="shared" si="1"/>
        <v>14075.59</v>
      </c>
      <c r="G53" s="12"/>
    </row>
    <row r="54" spans="2:7" s="5" customFormat="1" x14ac:dyDescent="0.2">
      <c r="B54" s="8">
        <v>45077</v>
      </c>
      <c r="C54" s="26">
        <v>11495</v>
      </c>
      <c r="D54" s="24">
        <f t="shared" ref="D54" si="2">ROUND(C54*1.2,2)</f>
        <v>13794</v>
      </c>
      <c r="G54" s="12"/>
    </row>
    <row r="55" spans="2:7" ht="12.75" customHeight="1" x14ac:dyDescent="0.2">
      <c r="B55" s="21"/>
      <c r="C55" s="27"/>
      <c r="D55" s="23"/>
    </row>
    <row r="56" spans="2:7" ht="12.75" customHeight="1" x14ac:dyDescent="0.2">
      <c r="B56" s="5" t="s">
        <v>10</v>
      </c>
      <c r="C56" s="27"/>
      <c r="D56" s="23"/>
    </row>
    <row r="57" spans="2:7" ht="30.75" customHeight="1" x14ac:dyDescent="0.2">
      <c r="B57" s="73" t="s">
        <v>21</v>
      </c>
      <c r="C57" s="73"/>
    </row>
    <row r="58" spans="2:7" ht="3.75" customHeight="1" x14ac:dyDescent="0.2"/>
    <row r="59" spans="2:7" ht="33" customHeight="1" x14ac:dyDescent="0.2">
      <c r="B59" s="1" t="s">
        <v>7</v>
      </c>
    </row>
    <row r="60" spans="2:7" ht="9.75" customHeight="1" x14ac:dyDescent="0.2"/>
    <row r="61" spans="2:7" x14ac:dyDescent="0.2">
      <c r="B61" s="5" t="s">
        <v>11</v>
      </c>
      <c r="C61" s="15"/>
      <c r="D61" s="16"/>
    </row>
    <row r="62" spans="2:7" x14ac:dyDescent="0.2">
      <c r="G62" s="10"/>
    </row>
    <row r="63" spans="2:7" x14ac:dyDescent="0.2">
      <c r="B63" t="s">
        <v>12</v>
      </c>
      <c r="G63" s="10"/>
    </row>
    <row r="64" spans="2:7" x14ac:dyDescent="0.2">
      <c r="G64" s="10"/>
    </row>
    <row r="65" spans="2:7" x14ac:dyDescent="0.2">
      <c r="B65" t="s">
        <v>13</v>
      </c>
      <c r="G65" s="10"/>
    </row>
    <row r="69" spans="2:7" x14ac:dyDescent="0.2">
      <c r="G69" s="11"/>
    </row>
    <row r="75" spans="2:7" x14ac:dyDescent="0.2">
      <c r="G75" s="10"/>
    </row>
    <row r="76" spans="2:7" x14ac:dyDescent="0.2">
      <c r="G76" s="10"/>
    </row>
    <row r="77" spans="2:7" x14ac:dyDescent="0.2">
      <c r="G77" s="10"/>
    </row>
    <row r="78" spans="2:7" x14ac:dyDescent="0.2">
      <c r="G78" s="10"/>
    </row>
    <row r="82" spans="7:7" x14ac:dyDescent="0.2">
      <c r="G82" s="10"/>
    </row>
    <row r="83" spans="7:7" x14ac:dyDescent="0.2">
      <c r="G83" s="10"/>
    </row>
    <row r="84" spans="7:7" x14ac:dyDescent="0.2">
      <c r="G84" s="10"/>
    </row>
    <row r="85" spans="7:7" x14ac:dyDescent="0.2">
      <c r="G85" s="10"/>
    </row>
    <row r="89" spans="7:7" x14ac:dyDescent="0.2">
      <c r="G89" s="11"/>
    </row>
    <row r="95" spans="7:7" x14ac:dyDescent="0.2">
      <c r="G95" s="10"/>
    </row>
    <row r="96" spans="7:7" x14ac:dyDescent="0.2">
      <c r="G96" s="10"/>
    </row>
    <row r="97" spans="7:7" x14ac:dyDescent="0.2">
      <c r="G97" s="10"/>
    </row>
    <row r="98" spans="7:7" x14ac:dyDescent="0.2">
      <c r="G98" s="10"/>
    </row>
    <row r="102" spans="7:7" x14ac:dyDescent="0.2">
      <c r="G102" s="10"/>
    </row>
    <row r="103" spans="7:7" x14ac:dyDescent="0.2">
      <c r="G103" s="10"/>
    </row>
    <row r="104" spans="7:7" x14ac:dyDescent="0.2">
      <c r="G104" s="10"/>
    </row>
    <row r="105" spans="7:7" x14ac:dyDescent="0.2">
      <c r="G105" s="10"/>
    </row>
    <row r="109" spans="7:7" x14ac:dyDescent="0.2">
      <c r="G109" s="11"/>
    </row>
    <row r="115" spans="7:7" x14ac:dyDescent="0.2">
      <c r="G115" s="10"/>
    </row>
    <row r="116" spans="7:7" x14ac:dyDescent="0.2">
      <c r="G116" s="10"/>
    </row>
    <row r="117" spans="7:7" x14ac:dyDescent="0.2">
      <c r="G117" s="10"/>
    </row>
    <row r="118" spans="7:7" x14ac:dyDescent="0.2">
      <c r="G118" s="10"/>
    </row>
    <row r="122" spans="7:7" x14ac:dyDescent="0.2">
      <c r="G122" s="10"/>
    </row>
    <row r="123" spans="7:7" x14ac:dyDescent="0.2">
      <c r="G123" s="10"/>
    </row>
    <row r="124" spans="7:7" x14ac:dyDescent="0.2">
      <c r="G124" s="10"/>
    </row>
    <row r="125" spans="7:7" x14ac:dyDescent="0.2">
      <c r="G125" s="10"/>
    </row>
    <row r="129" spans="7:7" x14ac:dyDescent="0.2">
      <c r="G129" s="11"/>
    </row>
    <row r="135" spans="7:7" x14ac:dyDescent="0.2">
      <c r="G135" s="10"/>
    </row>
    <row r="136" spans="7:7" x14ac:dyDescent="0.2">
      <c r="G136" s="10"/>
    </row>
    <row r="137" spans="7:7" x14ac:dyDescent="0.2">
      <c r="G137" s="10"/>
    </row>
    <row r="138" spans="7:7" x14ac:dyDescent="0.2">
      <c r="G138" s="10"/>
    </row>
    <row r="142" spans="7:7" x14ac:dyDescent="0.2">
      <c r="G142" s="10"/>
    </row>
    <row r="143" spans="7:7" x14ac:dyDescent="0.2">
      <c r="G143" s="10"/>
    </row>
    <row r="144" spans="7:7" x14ac:dyDescent="0.2">
      <c r="G144" s="10"/>
    </row>
    <row r="145" spans="7:7" x14ac:dyDescent="0.2">
      <c r="G145" s="10"/>
    </row>
    <row r="149" spans="7:7" x14ac:dyDescent="0.2">
      <c r="G149" s="11"/>
    </row>
    <row r="155" spans="7:7" x14ac:dyDescent="0.2">
      <c r="G155" s="10"/>
    </row>
    <row r="156" spans="7:7" x14ac:dyDescent="0.2">
      <c r="G156" s="10"/>
    </row>
    <row r="157" spans="7:7" x14ac:dyDescent="0.2">
      <c r="G157" s="10"/>
    </row>
    <row r="158" spans="7:7" x14ac:dyDescent="0.2">
      <c r="G158" s="10"/>
    </row>
    <row r="162" spans="7:7" x14ac:dyDescent="0.2">
      <c r="G162" s="10"/>
    </row>
    <row r="163" spans="7:7" x14ac:dyDescent="0.2">
      <c r="G163" s="10"/>
    </row>
    <row r="164" spans="7:7" x14ac:dyDescent="0.2">
      <c r="G164" s="10"/>
    </row>
    <row r="165" spans="7:7" x14ac:dyDescent="0.2">
      <c r="G165" s="10"/>
    </row>
    <row r="169" spans="7:7" x14ac:dyDescent="0.2">
      <c r="G169" s="11"/>
    </row>
    <row r="175" spans="7:7" x14ac:dyDescent="0.2">
      <c r="G175" s="10"/>
    </row>
    <row r="176" spans="7:7" x14ac:dyDescent="0.2">
      <c r="G176" s="10"/>
    </row>
    <row r="177" spans="7:7" x14ac:dyDescent="0.2">
      <c r="G177" s="10"/>
    </row>
    <row r="178" spans="7:7" x14ac:dyDescent="0.2">
      <c r="G178" s="10"/>
    </row>
    <row r="182" spans="7:7" x14ac:dyDescent="0.2">
      <c r="G182" s="10"/>
    </row>
    <row r="183" spans="7:7" x14ac:dyDescent="0.2">
      <c r="G183" s="10"/>
    </row>
    <row r="184" spans="7:7" x14ac:dyDescent="0.2">
      <c r="G184" s="10"/>
    </row>
    <row r="185" spans="7:7" x14ac:dyDescent="0.2">
      <c r="G185" s="10"/>
    </row>
    <row r="189" spans="7:7" x14ac:dyDescent="0.2">
      <c r="G189" s="11"/>
    </row>
    <row r="195" spans="7:7" x14ac:dyDescent="0.2">
      <c r="G195" s="10"/>
    </row>
    <row r="196" spans="7:7" x14ac:dyDescent="0.2">
      <c r="G196" s="10"/>
    </row>
    <row r="197" spans="7:7" x14ac:dyDescent="0.2">
      <c r="G197" s="10"/>
    </row>
    <row r="198" spans="7:7" x14ac:dyDescent="0.2">
      <c r="G198" s="10"/>
    </row>
    <row r="202" spans="7:7" x14ac:dyDescent="0.2">
      <c r="G202" s="10"/>
    </row>
    <row r="203" spans="7:7" x14ac:dyDescent="0.2">
      <c r="G203" s="10"/>
    </row>
    <row r="204" spans="7:7" x14ac:dyDescent="0.2">
      <c r="G204" s="10"/>
    </row>
    <row r="205" spans="7:7" x14ac:dyDescent="0.2">
      <c r="G205" s="10"/>
    </row>
    <row r="209" spans="7:7" x14ac:dyDescent="0.2">
      <c r="G209" s="11"/>
    </row>
    <row r="215" spans="7:7" x14ac:dyDescent="0.2">
      <c r="G215" s="10"/>
    </row>
    <row r="216" spans="7:7" x14ac:dyDescent="0.2">
      <c r="G216" s="10"/>
    </row>
    <row r="217" spans="7:7" x14ac:dyDescent="0.2">
      <c r="G217" s="10"/>
    </row>
    <row r="218" spans="7:7" x14ac:dyDescent="0.2">
      <c r="G218" s="10"/>
    </row>
    <row r="222" spans="7:7" x14ac:dyDescent="0.2">
      <c r="G222" s="10"/>
    </row>
    <row r="223" spans="7:7" x14ac:dyDescent="0.2">
      <c r="G223" s="10"/>
    </row>
    <row r="224" spans="7:7" x14ac:dyDescent="0.2">
      <c r="G224" s="10"/>
    </row>
    <row r="225" spans="7:7" x14ac:dyDescent="0.2">
      <c r="G225" s="10"/>
    </row>
    <row r="229" spans="7:7" x14ac:dyDescent="0.2">
      <c r="G229" s="11"/>
    </row>
    <row r="235" spans="7:7" x14ac:dyDescent="0.2">
      <c r="G235" s="10"/>
    </row>
    <row r="236" spans="7:7" x14ac:dyDescent="0.2">
      <c r="G236" s="10"/>
    </row>
    <row r="237" spans="7:7" x14ac:dyDescent="0.2">
      <c r="G237" s="10"/>
    </row>
    <row r="238" spans="7:7" x14ac:dyDescent="0.2">
      <c r="G238" s="10"/>
    </row>
    <row r="242" spans="7:7" x14ac:dyDescent="0.2">
      <c r="G242" s="10"/>
    </row>
    <row r="243" spans="7:7" x14ac:dyDescent="0.2">
      <c r="G243" s="10"/>
    </row>
    <row r="244" spans="7:7" x14ac:dyDescent="0.2">
      <c r="G244" s="10"/>
    </row>
    <row r="245" spans="7:7" x14ac:dyDescent="0.2">
      <c r="G245" s="10"/>
    </row>
    <row r="249" spans="7:7" x14ac:dyDescent="0.2">
      <c r="G249" s="11"/>
    </row>
    <row r="255" spans="7:7" x14ac:dyDescent="0.2">
      <c r="G255" s="10"/>
    </row>
    <row r="256" spans="7:7" x14ac:dyDescent="0.2">
      <c r="G256" s="10"/>
    </row>
    <row r="257" spans="7:7" x14ac:dyDescent="0.2">
      <c r="G257" s="10"/>
    </row>
    <row r="258" spans="7:7" x14ac:dyDescent="0.2">
      <c r="G258" s="10"/>
    </row>
    <row r="262" spans="7:7" x14ac:dyDescent="0.2">
      <c r="G262" s="10"/>
    </row>
    <row r="263" spans="7:7" x14ac:dyDescent="0.2">
      <c r="G263" s="10"/>
    </row>
    <row r="264" spans="7:7" x14ac:dyDescent="0.2">
      <c r="G264" s="10"/>
    </row>
    <row r="265" spans="7:7" x14ac:dyDescent="0.2">
      <c r="G265" s="10"/>
    </row>
    <row r="269" spans="7:7" x14ac:dyDescent="0.2">
      <c r="G269" s="11"/>
    </row>
    <row r="275" spans="7:7" x14ac:dyDescent="0.2">
      <c r="G275" s="10"/>
    </row>
    <row r="276" spans="7:7" x14ac:dyDescent="0.2">
      <c r="G276" s="10"/>
    </row>
    <row r="277" spans="7:7" x14ac:dyDescent="0.2">
      <c r="G277" s="10"/>
    </row>
    <row r="278" spans="7:7" x14ac:dyDescent="0.2">
      <c r="G278" s="10"/>
    </row>
    <row r="282" spans="7:7" x14ac:dyDescent="0.2">
      <c r="G282" s="10"/>
    </row>
    <row r="283" spans="7:7" x14ac:dyDescent="0.2">
      <c r="G283" s="10"/>
    </row>
    <row r="284" spans="7:7" x14ac:dyDescent="0.2">
      <c r="G284" s="10"/>
    </row>
    <row r="285" spans="7:7" x14ac:dyDescent="0.2">
      <c r="G285" s="10"/>
    </row>
    <row r="289" spans="7:7" x14ac:dyDescent="0.2">
      <c r="G289" s="11"/>
    </row>
    <row r="295" spans="7:7" x14ac:dyDescent="0.2">
      <c r="G295" s="10"/>
    </row>
    <row r="296" spans="7:7" x14ac:dyDescent="0.2">
      <c r="G296" s="10"/>
    </row>
    <row r="297" spans="7:7" x14ac:dyDescent="0.2">
      <c r="G297" s="10"/>
    </row>
    <row r="298" spans="7:7" x14ac:dyDescent="0.2">
      <c r="G298" s="10"/>
    </row>
    <row r="302" spans="7:7" x14ac:dyDescent="0.2">
      <c r="G302" s="10"/>
    </row>
    <row r="303" spans="7:7" x14ac:dyDescent="0.2">
      <c r="G303" s="10"/>
    </row>
    <row r="304" spans="7:7" x14ac:dyDescent="0.2">
      <c r="G304" s="10"/>
    </row>
    <row r="305" spans="7:7" x14ac:dyDescent="0.2">
      <c r="G305" s="10"/>
    </row>
    <row r="309" spans="7:7" x14ac:dyDescent="0.2">
      <c r="G309" s="11"/>
    </row>
    <row r="315" spans="7:7" x14ac:dyDescent="0.2">
      <c r="G315" s="10"/>
    </row>
    <row r="316" spans="7:7" x14ac:dyDescent="0.2">
      <c r="G316" s="10"/>
    </row>
    <row r="317" spans="7:7" x14ac:dyDescent="0.2">
      <c r="G317" s="10"/>
    </row>
    <row r="318" spans="7:7" x14ac:dyDescent="0.2">
      <c r="G318" s="10"/>
    </row>
    <row r="322" spans="7:7" x14ac:dyDescent="0.2">
      <c r="G322" s="10"/>
    </row>
    <row r="323" spans="7:7" x14ac:dyDescent="0.2">
      <c r="G323" s="10"/>
    </row>
    <row r="324" spans="7:7" x14ac:dyDescent="0.2">
      <c r="G324" s="10"/>
    </row>
    <row r="325" spans="7:7" x14ac:dyDescent="0.2">
      <c r="G325" s="10"/>
    </row>
    <row r="329" spans="7:7" x14ac:dyDescent="0.2">
      <c r="G329" s="11"/>
    </row>
    <row r="335" spans="7:7" x14ac:dyDescent="0.2">
      <c r="G335" s="10"/>
    </row>
    <row r="336" spans="7:7" x14ac:dyDescent="0.2">
      <c r="G336" s="10"/>
    </row>
    <row r="337" spans="7:7" x14ac:dyDescent="0.2">
      <c r="G337" s="10"/>
    </row>
    <row r="338" spans="7:7" x14ac:dyDescent="0.2">
      <c r="G338" s="10"/>
    </row>
    <row r="342" spans="7:7" x14ac:dyDescent="0.2">
      <c r="G342" s="10"/>
    </row>
    <row r="343" spans="7:7" x14ac:dyDescent="0.2">
      <c r="G343" s="10"/>
    </row>
    <row r="344" spans="7:7" x14ac:dyDescent="0.2">
      <c r="G344" s="10"/>
    </row>
    <row r="345" spans="7:7" x14ac:dyDescent="0.2">
      <c r="G345" s="10"/>
    </row>
    <row r="349" spans="7:7" x14ac:dyDescent="0.2">
      <c r="G349" s="11"/>
    </row>
    <row r="355" spans="7:7" x14ac:dyDescent="0.2">
      <c r="G355" s="10"/>
    </row>
    <row r="356" spans="7:7" x14ac:dyDescent="0.2">
      <c r="G356" s="10"/>
    </row>
    <row r="357" spans="7:7" x14ac:dyDescent="0.2">
      <c r="G357" s="10"/>
    </row>
    <row r="358" spans="7:7" x14ac:dyDescent="0.2">
      <c r="G358" s="10"/>
    </row>
    <row r="362" spans="7:7" x14ac:dyDescent="0.2">
      <c r="G362" s="10"/>
    </row>
    <row r="363" spans="7:7" x14ac:dyDescent="0.2">
      <c r="G363" s="10"/>
    </row>
    <row r="364" spans="7:7" x14ac:dyDescent="0.2">
      <c r="G364" s="10"/>
    </row>
    <row r="365" spans="7:7" x14ac:dyDescent="0.2">
      <c r="G365" s="10"/>
    </row>
    <row r="369" spans="7:7" x14ac:dyDescent="0.2">
      <c r="G369" s="11"/>
    </row>
    <row r="375" spans="7:7" x14ac:dyDescent="0.2">
      <c r="G375" s="10"/>
    </row>
    <row r="376" spans="7:7" x14ac:dyDescent="0.2">
      <c r="G376" s="10"/>
    </row>
    <row r="377" spans="7:7" x14ac:dyDescent="0.2">
      <c r="G377" s="10"/>
    </row>
    <row r="378" spans="7:7" x14ac:dyDescent="0.2">
      <c r="G378" s="10"/>
    </row>
    <row r="382" spans="7:7" x14ac:dyDescent="0.2">
      <c r="G382" s="10"/>
    </row>
    <row r="383" spans="7:7" x14ac:dyDescent="0.2">
      <c r="G383" s="10"/>
    </row>
    <row r="384" spans="7:7" x14ac:dyDescent="0.2">
      <c r="G384" s="10"/>
    </row>
    <row r="385" spans="7:7" x14ac:dyDescent="0.2">
      <c r="G385" s="10"/>
    </row>
    <row r="389" spans="7:7" x14ac:dyDescent="0.2">
      <c r="G389" s="11"/>
    </row>
    <row r="395" spans="7:7" x14ac:dyDescent="0.2">
      <c r="G395" s="10"/>
    </row>
    <row r="396" spans="7:7" x14ac:dyDescent="0.2">
      <c r="G396" s="10"/>
    </row>
    <row r="397" spans="7:7" x14ac:dyDescent="0.2">
      <c r="G397" s="10"/>
    </row>
    <row r="398" spans="7:7" x14ac:dyDescent="0.2">
      <c r="G398" s="10"/>
    </row>
    <row r="402" spans="7:7" x14ac:dyDescent="0.2">
      <c r="G402" s="10"/>
    </row>
    <row r="403" spans="7:7" x14ac:dyDescent="0.2">
      <c r="G403" s="10"/>
    </row>
    <row r="404" spans="7:7" x14ac:dyDescent="0.2">
      <c r="G404" s="10"/>
    </row>
    <row r="405" spans="7:7" x14ac:dyDescent="0.2">
      <c r="G405" s="10"/>
    </row>
    <row r="409" spans="7:7" x14ac:dyDescent="0.2">
      <c r="G409" s="11"/>
    </row>
    <row r="415" spans="7:7" x14ac:dyDescent="0.2">
      <c r="G415" s="10"/>
    </row>
    <row r="416" spans="7:7" x14ac:dyDescent="0.2">
      <c r="G416" s="10"/>
    </row>
    <row r="417" spans="7:7" x14ac:dyDescent="0.2">
      <c r="G417" s="10"/>
    </row>
    <row r="418" spans="7:7" x14ac:dyDescent="0.2">
      <c r="G418" s="10"/>
    </row>
    <row r="422" spans="7:7" x14ac:dyDescent="0.2">
      <c r="G422" s="10"/>
    </row>
    <row r="423" spans="7:7" x14ac:dyDescent="0.2">
      <c r="G423" s="10"/>
    </row>
    <row r="424" spans="7:7" x14ac:dyDescent="0.2">
      <c r="G424" s="10"/>
    </row>
    <row r="425" spans="7:7" x14ac:dyDescent="0.2">
      <c r="G425" s="10"/>
    </row>
    <row r="429" spans="7:7" x14ac:dyDescent="0.2">
      <c r="G429" s="11"/>
    </row>
    <row r="435" spans="7:7" x14ac:dyDescent="0.2">
      <c r="G435" s="10"/>
    </row>
    <row r="436" spans="7:7" x14ac:dyDescent="0.2">
      <c r="G436" s="10"/>
    </row>
    <row r="437" spans="7:7" x14ac:dyDescent="0.2">
      <c r="G437" s="10"/>
    </row>
    <row r="438" spans="7:7" x14ac:dyDescent="0.2">
      <c r="G438" s="10"/>
    </row>
    <row r="442" spans="7:7" x14ac:dyDescent="0.2">
      <c r="G442" s="10"/>
    </row>
    <row r="443" spans="7:7" x14ac:dyDescent="0.2">
      <c r="G443" s="10"/>
    </row>
    <row r="444" spans="7:7" x14ac:dyDescent="0.2">
      <c r="G444" s="10"/>
    </row>
    <row r="445" spans="7:7" x14ac:dyDescent="0.2">
      <c r="G445" s="10"/>
    </row>
    <row r="449" spans="7:7" x14ac:dyDescent="0.2">
      <c r="G449" s="11"/>
    </row>
    <row r="455" spans="7:7" x14ac:dyDescent="0.2">
      <c r="G455" s="10"/>
    </row>
    <row r="456" spans="7:7" x14ac:dyDescent="0.2">
      <c r="G456" s="10"/>
    </row>
    <row r="457" spans="7:7" x14ac:dyDescent="0.2">
      <c r="G457" s="10"/>
    </row>
    <row r="458" spans="7:7" x14ac:dyDescent="0.2">
      <c r="G458" s="10"/>
    </row>
    <row r="462" spans="7:7" x14ac:dyDescent="0.2">
      <c r="G462" s="10"/>
    </row>
    <row r="463" spans="7:7" x14ac:dyDescent="0.2">
      <c r="G463" s="10"/>
    </row>
    <row r="464" spans="7:7" x14ac:dyDescent="0.2">
      <c r="G464" s="10"/>
    </row>
    <row r="465" spans="7:7" x14ac:dyDescent="0.2">
      <c r="G465" s="10"/>
    </row>
    <row r="469" spans="7:7" x14ac:dyDescent="0.2">
      <c r="G469" s="11"/>
    </row>
    <row r="475" spans="7:7" x14ac:dyDescent="0.2">
      <c r="G475" s="10"/>
    </row>
    <row r="476" spans="7:7" x14ac:dyDescent="0.2">
      <c r="G476" s="10"/>
    </row>
    <row r="477" spans="7:7" x14ac:dyDescent="0.2">
      <c r="G477" s="10"/>
    </row>
    <row r="478" spans="7:7" x14ac:dyDescent="0.2">
      <c r="G478" s="10"/>
    </row>
    <row r="482" spans="7:7" x14ac:dyDescent="0.2">
      <c r="G482" s="10"/>
    </row>
    <row r="483" spans="7:7" x14ac:dyDescent="0.2">
      <c r="G483" s="10"/>
    </row>
    <row r="484" spans="7:7" x14ac:dyDescent="0.2">
      <c r="G484" s="10"/>
    </row>
    <row r="485" spans="7:7" x14ac:dyDescent="0.2">
      <c r="G485" s="10"/>
    </row>
    <row r="489" spans="7:7" x14ac:dyDescent="0.2">
      <c r="G489" s="11"/>
    </row>
    <row r="495" spans="7:7" x14ac:dyDescent="0.2">
      <c r="G495" s="10"/>
    </row>
    <row r="496" spans="7:7" x14ac:dyDescent="0.2">
      <c r="G496" s="10"/>
    </row>
    <row r="497" spans="7:7" x14ac:dyDescent="0.2">
      <c r="G497" s="10"/>
    </row>
    <row r="498" spans="7:7" x14ac:dyDescent="0.2">
      <c r="G498" s="10"/>
    </row>
    <row r="502" spans="7:7" x14ac:dyDescent="0.2">
      <c r="G502" s="10"/>
    </row>
    <row r="503" spans="7:7" x14ac:dyDescent="0.2">
      <c r="G503" s="10"/>
    </row>
    <row r="504" spans="7:7" x14ac:dyDescent="0.2">
      <c r="G504" s="10"/>
    </row>
    <row r="505" spans="7:7" x14ac:dyDescent="0.2">
      <c r="G505" s="10"/>
    </row>
    <row r="509" spans="7:7" x14ac:dyDescent="0.2">
      <c r="G509" s="11"/>
    </row>
    <row r="515" spans="7:7" x14ac:dyDescent="0.2">
      <c r="G515" s="10"/>
    </row>
    <row r="516" spans="7:7" x14ac:dyDescent="0.2">
      <c r="G516" s="10"/>
    </row>
    <row r="517" spans="7:7" x14ac:dyDescent="0.2">
      <c r="G517" s="10"/>
    </row>
    <row r="518" spans="7:7" x14ac:dyDescent="0.2">
      <c r="G518" s="10"/>
    </row>
    <row r="522" spans="7:7" x14ac:dyDescent="0.2">
      <c r="G522" s="10"/>
    </row>
    <row r="523" spans="7:7" x14ac:dyDescent="0.2">
      <c r="G523" s="10"/>
    </row>
    <row r="524" spans="7:7" x14ac:dyDescent="0.2">
      <c r="G524" s="10"/>
    </row>
    <row r="525" spans="7:7" x14ac:dyDescent="0.2">
      <c r="G525" s="10"/>
    </row>
    <row r="529" spans="7:7" x14ac:dyDescent="0.2">
      <c r="G529" s="11"/>
    </row>
    <row r="535" spans="7:7" x14ac:dyDescent="0.2">
      <c r="G535" s="10"/>
    </row>
    <row r="536" spans="7:7" x14ac:dyDescent="0.2">
      <c r="G536" s="10"/>
    </row>
    <row r="537" spans="7:7" x14ac:dyDescent="0.2">
      <c r="G537" s="10"/>
    </row>
    <row r="538" spans="7:7" x14ac:dyDescent="0.2">
      <c r="G538" s="10"/>
    </row>
    <row r="542" spans="7:7" x14ac:dyDescent="0.2">
      <c r="G542" s="10"/>
    </row>
    <row r="543" spans="7:7" x14ac:dyDescent="0.2">
      <c r="G543" s="10"/>
    </row>
    <row r="544" spans="7:7" x14ac:dyDescent="0.2">
      <c r="G544" s="10"/>
    </row>
    <row r="545" spans="7:7" x14ac:dyDescent="0.2">
      <c r="G545" s="10"/>
    </row>
    <row r="549" spans="7:7" x14ac:dyDescent="0.2">
      <c r="G549" s="11"/>
    </row>
    <row r="555" spans="7:7" x14ac:dyDescent="0.2">
      <c r="G555" s="10"/>
    </row>
    <row r="556" spans="7:7" x14ac:dyDescent="0.2">
      <c r="G556" s="10"/>
    </row>
    <row r="557" spans="7:7" x14ac:dyDescent="0.2">
      <c r="G557" s="10"/>
    </row>
    <row r="558" spans="7:7" x14ac:dyDescent="0.2">
      <c r="G558" s="10"/>
    </row>
    <row r="562" spans="7:7" x14ac:dyDescent="0.2">
      <c r="G562" s="10"/>
    </row>
    <row r="563" spans="7:7" x14ac:dyDescent="0.2">
      <c r="G563" s="10"/>
    </row>
    <row r="564" spans="7:7" x14ac:dyDescent="0.2">
      <c r="G564" s="10"/>
    </row>
    <row r="565" spans="7:7" x14ac:dyDescent="0.2">
      <c r="G565" s="10"/>
    </row>
    <row r="569" spans="7:7" x14ac:dyDescent="0.2">
      <c r="G569" s="11"/>
    </row>
    <row r="575" spans="7:7" x14ac:dyDescent="0.2">
      <c r="G575" s="10"/>
    </row>
    <row r="576" spans="7:7" x14ac:dyDescent="0.2">
      <c r="G576" s="10"/>
    </row>
    <row r="577" spans="7:7" x14ac:dyDescent="0.2">
      <c r="G577" s="10"/>
    </row>
    <row r="578" spans="7:7" x14ac:dyDescent="0.2">
      <c r="G578" s="10"/>
    </row>
    <row r="582" spans="7:7" x14ac:dyDescent="0.2">
      <c r="G582" s="10"/>
    </row>
    <row r="583" spans="7:7" x14ac:dyDescent="0.2">
      <c r="G583" s="10"/>
    </row>
    <row r="584" spans="7:7" x14ac:dyDescent="0.2">
      <c r="G584" s="10"/>
    </row>
    <row r="585" spans="7:7" x14ac:dyDescent="0.2">
      <c r="G585" s="10"/>
    </row>
    <row r="589" spans="7:7" x14ac:dyDescent="0.2">
      <c r="G589" s="11"/>
    </row>
    <row r="595" spans="7:7" x14ac:dyDescent="0.2">
      <c r="G595" s="10"/>
    </row>
    <row r="596" spans="7:7" x14ac:dyDescent="0.2">
      <c r="G596" s="11"/>
    </row>
    <row r="602" spans="7:7" x14ac:dyDescent="0.2">
      <c r="G602" s="10"/>
    </row>
    <row r="603" spans="7:7" x14ac:dyDescent="0.2">
      <c r="G603" s="10"/>
    </row>
    <row r="604" spans="7:7" x14ac:dyDescent="0.2">
      <c r="G604" s="10"/>
    </row>
    <row r="605" spans="7:7" x14ac:dyDescent="0.2">
      <c r="G605" s="10"/>
    </row>
    <row r="618" spans="7:7" x14ac:dyDescent="0.2">
      <c r="G618" s="10"/>
    </row>
    <row r="619" spans="7:7" x14ac:dyDescent="0.2">
      <c r="G619" s="10"/>
    </row>
    <row r="620" spans="7:7" x14ac:dyDescent="0.2">
      <c r="G620" s="10"/>
    </row>
  </sheetData>
  <mergeCells count="10">
    <mergeCell ref="B22:B23"/>
    <mergeCell ref="C22:C23"/>
    <mergeCell ref="D22:D23"/>
    <mergeCell ref="B57:C57"/>
    <mergeCell ref="C3:D3"/>
    <mergeCell ref="B11:D11"/>
    <mergeCell ref="B12:D12"/>
    <mergeCell ref="B16:B17"/>
    <mergeCell ref="C16:C17"/>
    <mergeCell ref="D16:D17"/>
  </mergeCells>
  <printOptions horizontalCentered="1"/>
  <pageMargins left="0.125" right="0.19685039370078741" top="0.31" bottom="0.33" header="0.17" footer="0.1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34"/>
  <sheetViews>
    <sheetView zoomScaleNormal="100" zoomScaleSheetLayoutView="115" workbookViewId="0">
      <selection activeCell="C18" sqref="C18"/>
    </sheetView>
  </sheetViews>
  <sheetFormatPr defaultRowHeight="12.75" x14ac:dyDescent="0.2"/>
  <cols>
    <col min="1" max="1" width="6.85546875" customWidth="1"/>
    <col min="2" max="2" width="27.85546875" customWidth="1"/>
    <col min="3" max="3" width="31.5703125" style="1" customWidth="1"/>
    <col min="4" max="4" width="20.28515625" customWidth="1"/>
    <col min="5" max="5" width="10.140625" bestFit="1" customWidth="1"/>
    <col min="9" max="9" width="11.42578125" hidden="1" customWidth="1"/>
    <col min="10" max="10" width="12.7109375" hidden="1" customWidth="1"/>
    <col min="11" max="11" width="0" hidden="1" customWidth="1"/>
  </cols>
  <sheetData>
    <row r="1" spans="2:4" x14ac:dyDescent="0.2">
      <c r="D1" s="2" t="s">
        <v>0</v>
      </c>
    </row>
    <row r="2" spans="2:4" x14ac:dyDescent="0.2">
      <c r="D2" s="3" t="s">
        <v>14</v>
      </c>
    </row>
    <row r="3" spans="2:4" x14ac:dyDescent="0.2">
      <c r="C3" s="74" t="s">
        <v>31</v>
      </c>
      <c r="D3" s="74"/>
    </row>
    <row r="4" spans="2:4" ht="7.5" customHeight="1" x14ac:dyDescent="0.2"/>
    <row r="5" spans="2:4" x14ac:dyDescent="0.2">
      <c r="D5" s="3" t="s">
        <v>2</v>
      </c>
    </row>
    <row r="6" spans="2:4" x14ac:dyDescent="0.2">
      <c r="D6" s="3" t="s">
        <v>12</v>
      </c>
    </row>
    <row r="7" spans="2:4" x14ac:dyDescent="0.2">
      <c r="D7" s="3" t="s">
        <v>15</v>
      </c>
    </row>
    <row r="8" spans="2:4" ht="18" customHeight="1" x14ac:dyDescent="0.2">
      <c r="C8" s="4" t="s">
        <v>3</v>
      </c>
      <c r="D8" s="13" t="s">
        <v>27</v>
      </c>
    </row>
    <row r="9" spans="2:4" ht="13.5" customHeight="1" x14ac:dyDescent="0.2">
      <c r="C9" s="14" t="s">
        <v>4</v>
      </c>
    </row>
    <row r="10" spans="2:4" ht="8.25" customHeight="1" x14ac:dyDescent="0.2"/>
    <row r="11" spans="2:4" x14ac:dyDescent="0.2">
      <c r="B11" s="75" t="s">
        <v>1</v>
      </c>
      <c r="C11" s="75"/>
      <c r="D11" s="75"/>
    </row>
    <row r="12" spans="2:4" x14ac:dyDescent="0.2">
      <c r="B12" s="75" t="s">
        <v>30</v>
      </c>
      <c r="C12" s="75"/>
      <c r="D12" s="75"/>
    </row>
    <row r="13" spans="2:4" ht="8.25" customHeight="1" x14ac:dyDescent="0.2"/>
    <row r="14" spans="2:4" x14ac:dyDescent="0.2">
      <c r="B14" t="s">
        <v>18</v>
      </c>
    </row>
    <row r="16" spans="2:4" x14ac:dyDescent="0.2">
      <c r="B16" s="76" t="s">
        <v>8</v>
      </c>
      <c r="C16" s="77" t="s">
        <v>6</v>
      </c>
      <c r="D16" s="78" t="s">
        <v>5</v>
      </c>
    </row>
    <row r="17" spans="2:7" x14ac:dyDescent="0.2">
      <c r="B17" s="76"/>
      <c r="C17" s="77"/>
      <c r="D17" s="79"/>
    </row>
    <row r="18" spans="2:7" x14ac:dyDescent="0.2">
      <c r="B18" s="18">
        <v>45078</v>
      </c>
      <c r="C18" s="28">
        <v>6307.49</v>
      </c>
      <c r="D18" s="28">
        <v>7568.99</v>
      </c>
    </row>
    <row r="19" spans="2:7" x14ac:dyDescent="0.2">
      <c r="B19" s="19"/>
      <c r="C19" s="20"/>
      <c r="D19" s="20"/>
    </row>
    <row r="20" spans="2:7" x14ac:dyDescent="0.2">
      <c r="B20" t="s">
        <v>19</v>
      </c>
      <c r="C20" s="20"/>
      <c r="D20" s="20"/>
    </row>
    <row r="21" spans="2:7" ht="8.25" customHeight="1" x14ac:dyDescent="0.2"/>
    <row r="22" spans="2:7" ht="28.5" customHeight="1" x14ac:dyDescent="0.2">
      <c r="B22" s="76" t="s">
        <v>8</v>
      </c>
      <c r="C22" s="77" t="s">
        <v>6</v>
      </c>
      <c r="D22" s="80" t="s">
        <v>5</v>
      </c>
      <c r="G22" s="10"/>
    </row>
    <row r="23" spans="2:7" ht="20.25" customHeight="1" x14ac:dyDescent="0.2">
      <c r="B23" s="76"/>
      <c r="C23" s="77"/>
      <c r="D23" s="77"/>
      <c r="G23" s="10"/>
    </row>
    <row r="24" spans="2:7" x14ac:dyDescent="0.2">
      <c r="B24" s="8">
        <v>45078</v>
      </c>
      <c r="C24" s="26">
        <v>11495</v>
      </c>
      <c r="D24" s="24">
        <f>ROUND(C24*1.2,2)</f>
        <v>13794</v>
      </c>
      <c r="G24" s="10"/>
    </row>
    <row r="25" spans="2:7" x14ac:dyDescent="0.2">
      <c r="B25" s="8">
        <v>45079</v>
      </c>
      <c r="C25" s="26">
        <v>11495</v>
      </c>
      <c r="D25" s="24">
        <f t="shared" ref="D25:D50" si="0">ROUND(C25*1.2,2)</f>
        <v>13794</v>
      </c>
      <c r="G25" s="10"/>
    </row>
    <row r="26" spans="2:7" x14ac:dyDescent="0.2">
      <c r="B26" s="8">
        <v>45080</v>
      </c>
      <c r="C26" s="26">
        <v>11495</v>
      </c>
      <c r="D26" s="24">
        <f t="shared" si="0"/>
        <v>13794</v>
      </c>
      <c r="G26" s="10"/>
    </row>
    <row r="27" spans="2:7" x14ac:dyDescent="0.2">
      <c r="B27" s="8">
        <v>45081</v>
      </c>
      <c r="C27" s="26">
        <v>11495</v>
      </c>
      <c r="D27" s="24">
        <f t="shared" si="0"/>
        <v>13794</v>
      </c>
      <c r="G27" s="10"/>
    </row>
    <row r="28" spans="2:7" x14ac:dyDescent="0.2">
      <c r="B28" s="8">
        <v>45082</v>
      </c>
      <c r="C28" s="26">
        <v>11495</v>
      </c>
      <c r="D28" s="24">
        <f t="shared" si="0"/>
        <v>13794</v>
      </c>
      <c r="G28" s="10"/>
    </row>
    <row r="29" spans="2:7" x14ac:dyDescent="0.2">
      <c r="B29" s="8">
        <v>45083</v>
      </c>
      <c r="C29" s="26">
        <v>11495</v>
      </c>
      <c r="D29" s="24">
        <f t="shared" si="0"/>
        <v>13794</v>
      </c>
      <c r="G29" s="10"/>
    </row>
    <row r="30" spans="2:7" x14ac:dyDescent="0.2">
      <c r="B30" s="8">
        <v>45084</v>
      </c>
      <c r="C30" s="26">
        <v>11739.75</v>
      </c>
      <c r="D30" s="24">
        <f t="shared" si="0"/>
        <v>14087.7</v>
      </c>
      <c r="G30" s="10"/>
    </row>
    <row r="31" spans="2:7" x14ac:dyDescent="0.2">
      <c r="B31" s="8">
        <v>45085</v>
      </c>
      <c r="C31" s="26">
        <v>11739.75</v>
      </c>
      <c r="D31" s="24">
        <f t="shared" si="0"/>
        <v>14087.7</v>
      </c>
      <c r="G31" s="10"/>
    </row>
    <row r="32" spans="2:7" x14ac:dyDescent="0.2">
      <c r="B32" s="8">
        <v>45086</v>
      </c>
      <c r="C32" s="26">
        <v>11739.75</v>
      </c>
      <c r="D32" s="24">
        <f t="shared" si="0"/>
        <v>14087.7</v>
      </c>
      <c r="G32" s="10"/>
    </row>
    <row r="33" spans="2:7" x14ac:dyDescent="0.2">
      <c r="B33" s="8">
        <v>45087</v>
      </c>
      <c r="C33" s="26">
        <v>11739.75</v>
      </c>
      <c r="D33" s="24">
        <f t="shared" si="0"/>
        <v>14087.7</v>
      </c>
      <c r="G33" s="10"/>
    </row>
    <row r="34" spans="2:7" x14ac:dyDescent="0.2">
      <c r="B34" s="8">
        <v>45088</v>
      </c>
      <c r="C34" s="26">
        <v>11739.75</v>
      </c>
      <c r="D34" s="24">
        <f t="shared" si="0"/>
        <v>14087.7</v>
      </c>
      <c r="G34" s="10"/>
    </row>
    <row r="35" spans="2:7" x14ac:dyDescent="0.2">
      <c r="B35" s="8">
        <v>45089</v>
      </c>
      <c r="C35" s="26">
        <v>11771.1</v>
      </c>
      <c r="D35" s="24">
        <f t="shared" si="0"/>
        <v>14125.32</v>
      </c>
      <c r="G35" s="10"/>
    </row>
    <row r="36" spans="2:7" x14ac:dyDescent="0.2">
      <c r="B36" s="8">
        <v>45090</v>
      </c>
      <c r="C36" s="26">
        <v>11770</v>
      </c>
      <c r="D36" s="24">
        <f t="shared" si="0"/>
        <v>14124</v>
      </c>
      <c r="G36" s="10"/>
    </row>
    <row r="37" spans="2:7" x14ac:dyDescent="0.2">
      <c r="B37" s="8">
        <v>45091</v>
      </c>
      <c r="C37" s="26">
        <v>11770</v>
      </c>
      <c r="D37" s="24">
        <f t="shared" si="0"/>
        <v>14124</v>
      </c>
      <c r="G37" s="10"/>
    </row>
    <row r="38" spans="2:7" x14ac:dyDescent="0.2">
      <c r="B38" s="8">
        <v>45092</v>
      </c>
      <c r="C38" s="26">
        <v>11770</v>
      </c>
      <c r="D38" s="24">
        <f t="shared" si="0"/>
        <v>14124</v>
      </c>
      <c r="G38" s="10"/>
    </row>
    <row r="39" spans="2:7" x14ac:dyDescent="0.2">
      <c r="B39" s="8">
        <v>45093</v>
      </c>
      <c r="C39" s="26">
        <v>11660</v>
      </c>
      <c r="D39" s="24">
        <f>ROUND(C39*1.2,2)</f>
        <v>13992</v>
      </c>
      <c r="G39" s="10"/>
    </row>
    <row r="40" spans="2:7" x14ac:dyDescent="0.2">
      <c r="B40" s="8">
        <v>45094</v>
      </c>
      <c r="C40" s="26">
        <v>11660</v>
      </c>
      <c r="D40" s="24">
        <f t="shared" si="0"/>
        <v>13992</v>
      </c>
      <c r="G40" s="10"/>
    </row>
    <row r="41" spans="2:7" x14ac:dyDescent="0.2">
      <c r="B41" s="8">
        <v>45095</v>
      </c>
      <c r="C41" s="26">
        <v>11660</v>
      </c>
      <c r="D41" s="24">
        <f t="shared" si="0"/>
        <v>13992</v>
      </c>
      <c r="G41" s="10"/>
    </row>
    <row r="42" spans="2:7" x14ac:dyDescent="0.2">
      <c r="B42" s="8">
        <v>45096</v>
      </c>
      <c r="C42" s="26">
        <v>11770</v>
      </c>
      <c r="D42" s="24">
        <f t="shared" si="0"/>
        <v>14124</v>
      </c>
      <c r="G42" s="10"/>
    </row>
    <row r="43" spans="2:7" x14ac:dyDescent="0.2">
      <c r="B43" s="8">
        <v>45097</v>
      </c>
      <c r="C43" s="26">
        <v>11770</v>
      </c>
      <c r="D43" s="24">
        <f t="shared" si="0"/>
        <v>14124</v>
      </c>
      <c r="G43" s="10"/>
    </row>
    <row r="44" spans="2:7" x14ac:dyDescent="0.2">
      <c r="B44" s="8">
        <v>45098</v>
      </c>
      <c r="C44" s="26">
        <v>11770</v>
      </c>
      <c r="D44" s="24">
        <f t="shared" si="0"/>
        <v>14124</v>
      </c>
      <c r="G44" s="10"/>
    </row>
    <row r="45" spans="2:7" x14ac:dyDescent="0.2">
      <c r="B45" s="8">
        <v>45099</v>
      </c>
      <c r="C45" s="26">
        <v>11847</v>
      </c>
      <c r="D45" s="24">
        <f t="shared" si="0"/>
        <v>14216.4</v>
      </c>
      <c r="G45" s="10"/>
    </row>
    <row r="46" spans="2:7" x14ac:dyDescent="0.2">
      <c r="B46" s="8">
        <v>45100</v>
      </c>
      <c r="C46" s="26">
        <v>11847</v>
      </c>
      <c r="D46" s="24">
        <f t="shared" si="0"/>
        <v>14216.4</v>
      </c>
      <c r="G46" s="10"/>
    </row>
    <row r="47" spans="2:7" x14ac:dyDescent="0.2">
      <c r="B47" s="8">
        <v>45101</v>
      </c>
      <c r="C47" s="26">
        <v>11847</v>
      </c>
      <c r="D47" s="24">
        <f t="shared" si="0"/>
        <v>14216.4</v>
      </c>
      <c r="G47" s="10"/>
    </row>
    <row r="48" spans="2:7" x14ac:dyDescent="0.2">
      <c r="B48" s="8">
        <v>45102</v>
      </c>
      <c r="C48" s="26">
        <v>11847</v>
      </c>
      <c r="D48" s="24">
        <f t="shared" si="0"/>
        <v>14216.4</v>
      </c>
      <c r="G48" s="10"/>
    </row>
    <row r="49" spans="2:10" x14ac:dyDescent="0.2">
      <c r="B49" s="8">
        <v>45103</v>
      </c>
      <c r="C49" s="26">
        <v>11836</v>
      </c>
      <c r="D49" s="24">
        <f t="shared" si="0"/>
        <v>14203.2</v>
      </c>
      <c r="G49" s="10"/>
    </row>
    <row r="50" spans="2:10" x14ac:dyDescent="0.2">
      <c r="B50" s="8">
        <v>45104</v>
      </c>
      <c r="C50" s="26">
        <v>11836</v>
      </c>
      <c r="D50" s="24">
        <f t="shared" si="0"/>
        <v>14203.2</v>
      </c>
      <c r="G50" s="10"/>
    </row>
    <row r="51" spans="2:10" x14ac:dyDescent="0.2">
      <c r="B51" s="8">
        <v>45105</v>
      </c>
      <c r="C51" s="26">
        <v>11880</v>
      </c>
      <c r="D51" s="24">
        <f>ROUND(C51*1.2,2)</f>
        <v>14256</v>
      </c>
      <c r="G51" s="10"/>
    </row>
    <row r="52" spans="2:10" x14ac:dyDescent="0.2">
      <c r="B52" s="8">
        <v>45106</v>
      </c>
      <c r="C52" s="26">
        <v>11880</v>
      </c>
      <c r="D52" s="24">
        <f t="shared" ref="D52:D53" si="1">ROUND(C52*1.2,2)</f>
        <v>14256</v>
      </c>
      <c r="G52" s="10"/>
    </row>
    <row r="53" spans="2:10" s="5" customFormat="1" x14ac:dyDescent="0.2">
      <c r="B53" s="8">
        <v>45107</v>
      </c>
      <c r="C53" s="26">
        <v>11880</v>
      </c>
      <c r="D53" s="24">
        <f t="shared" si="1"/>
        <v>14256</v>
      </c>
      <c r="G53" s="12"/>
    </row>
    <row r="54" spans="2:10" s="5" customFormat="1" ht="11.25" customHeight="1" x14ac:dyDescent="0.2">
      <c r="B54" s="21"/>
      <c r="C54" s="29"/>
      <c r="D54" s="23"/>
      <c r="G54" s="12"/>
    </row>
    <row r="55" spans="2:10" s="5" customFormat="1" ht="11.25" hidden="1" customHeight="1" x14ac:dyDescent="0.2">
      <c r="B55" s="30" t="s">
        <v>29</v>
      </c>
      <c r="C55" s="29"/>
      <c r="D55" s="23"/>
      <c r="G55" s="12"/>
    </row>
    <row r="56" spans="2:10" s="5" customFormat="1" ht="11.25" hidden="1" customHeight="1" x14ac:dyDescent="0.2">
      <c r="B56" s="21"/>
      <c r="C56" s="29"/>
      <c r="D56" s="23"/>
      <c r="G56" s="12"/>
    </row>
    <row r="57" spans="2:10" s="5" customFormat="1" ht="11.25" hidden="1" customHeight="1" x14ac:dyDescent="0.2">
      <c r="B57" s="76" t="s">
        <v>8</v>
      </c>
      <c r="C57" s="77" t="s">
        <v>6</v>
      </c>
      <c r="D57" s="80" t="s">
        <v>5</v>
      </c>
      <c r="G57" s="12"/>
    </row>
    <row r="58" spans="2:10" s="5" customFormat="1" ht="11.25" hidden="1" customHeight="1" x14ac:dyDescent="0.2">
      <c r="B58" s="76"/>
      <c r="C58" s="77"/>
      <c r="D58" s="77"/>
      <c r="G58" s="12"/>
    </row>
    <row r="59" spans="2:10" s="5" customFormat="1" ht="11.25" hidden="1" customHeight="1" x14ac:dyDescent="0.2">
      <c r="B59" s="8">
        <v>45078</v>
      </c>
      <c r="C59" s="31">
        <f>K65+124.16</f>
        <v>12972.210000000001</v>
      </c>
      <c r="D59" s="24">
        <f>ROUND(C59*1.2,2)</f>
        <v>15566.65</v>
      </c>
      <c r="G59" s="12"/>
    </row>
    <row r="60" spans="2:10" s="5" customFormat="1" ht="11.25" hidden="1" customHeight="1" x14ac:dyDescent="0.2">
      <c r="B60" s="8">
        <v>45079</v>
      </c>
      <c r="C60" s="31">
        <f t="shared" ref="C60:C80" si="2">K66+124.16</f>
        <v>11794.776666666667</v>
      </c>
      <c r="D60" s="24">
        <f t="shared" ref="D60:D73" si="3">ROUND(C60*1.2,2)</f>
        <v>14153.73</v>
      </c>
      <c r="G60" s="12"/>
    </row>
    <row r="61" spans="2:10" s="5" customFormat="1" ht="11.25" hidden="1" customHeight="1" x14ac:dyDescent="0.2">
      <c r="B61" s="8">
        <v>45080</v>
      </c>
      <c r="C61" s="31">
        <f t="shared" si="2"/>
        <v>12028.218333333332</v>
      </c>
      <c r="D61" s="24">
        <f t="shared" si="3"/>
        <v>14433.86</v>
      </c>
      <c r="G61" s="12"/>
    </row>
    <row r="62" spans="2:10" s="5" customFormat="1" ht="11.25" hidden="1" customHeight="1" x14ac:dyDescent="0.2">
      <c r="B62" s="8">
        <v>45081</v>
      </c>
      <c r="C62" s="31">
        <f t="shared" si="2"/>
        <v>12028.218333333332</v>
      </c>
      <c r="D62" s="24">
        <f t="shared" si="3"/>
        <v>14433.86</v>
      </c>
      <c r="G62" s="12"/>
    </row>
    <row r="63" spans="2:10" s="5" customFormat="1" ht="11.25" hidden="1" customHeight="1" thickBot="1" x14ac:dyDescent="0.25">
      <c r="B63" s="8">
        <v>45082</v>
      </c>
      <c r="C63" s="31">
        <f t="shared" si="2"/>
        <v>12059.910000000002</v>
      </c>
      <c r="D63" s="24">
        <f t="shared" si="3"/>
        <v>14471.89</v>
      </c>
      <c r="G63" s="12"/>
    </row>
    <row r="64" spans="2:10" s="5" customFormat="1" ht="11.25" hidden="1" customHeight="1" thickBot="1" x14ac:dyDescent="0.25">
      <c r="B64" s="8">
        <v>45083</v>
      </c>
      <c r="C64" s="31">
        <f t="shared" si="2"/>
        <v>14264.043333333335</v>
      </c>
      <c r="D64" s="24">
        <f t="shared" si="3"/>
        <v>17116.849999999999</v>
      </c>
      <c r="G64" s="12"/>
      <c r="I64" s="32" t="s">
        <v>8</v>
      </c>
      <c r="J64" s="33" t="s">
        <v>28</v>
      </c>
    </row>
    <row r="65" spans="2:11" s="5" customFormat="1" ht="11.25" hidden="1" customHeight="1" thickBot="1" x14ac:dyDescent="0.25">
      <c r="B65" s="8">
        <v>45084</v>
      </c>
      <c r="C65" s="31">
        <f t="shared" si="2"/>
        <v>12955.493333333334</v>
      </c>
      <c r="D65" s="24">
        <f t="shared" si="3"/>
        <v>15546.59</v>
      </c>
      <c r="G65" s="12"/>
      <c r="I65" s="34">
        <v>45078</v>
      </c>
      <c r="J65" s="35">
        <v>15.41766</v>
      </c>
      <c r="K65" s="5">
        <f>J65*1000/1.2</f>
        <v>12848.050000000001</v>
      </c>
    </row>
    <row r="66" spans="2:11" s="5" customFormat="1" ht="11.25" hidden="1" customHeight="1" thickBot="1" x14ac:dyDescent="0.25">
      <c r="B66" s="8">
        <v>45085</v>
      </c>
      <c r="C66" s="31">
        <f t="shared" si="2"/>
        <v>13356.801666666666</v>
      </c>
      <c r="D66" s="24">
        <f t="shared" si="3"/>
        <v>16028.16</v>
      </c>
      <c r="G66" s="12"/>
      <c r="I66" s="34">
        <v>45079</v>
      </c>
      <c r="J66" s="35">
        <v>14.00474</v>
      </c>
      <c r="K66" s="5">
        <f t="shared" ref="K66:K86" si="4">J66*1000/1.2</f>
        <v>11670.616666666667</v>
      </c>
    </row>
    <row r="67" spans="2:11" s="5" customFormat="1" ht="11.25" hidden="1" customHeight="1" thickBot="1" x14ac:dyDescent="0.25">
      <c r="B67" s="8">
        <v>45086</v>
      </c>
      <c r="C67" s="31">
        <f t="shared" si="2"/>
        <v>13361.460000000001</v>
      </c>
      <c r="D67" s="24">
        <f t="shared" si="3"/>
        <v>16033.75</v>
      </c>
      <c r="G67" s="12"/>
      <c r="I67" s="34">
        <v>45080</v>
      </c>
      <c r="J67" s="35">
        <v>14.28487</v>
      </c>
      <c r="K67" s="5">
        <f t="shared" si="4"/>
        <v>11904.058333333332</v>
      </c>
    </row>
    <row r="68" spans="2:11" s="5" customFormat="1" ht="11.25" hidden="1" customHeight="1" thickBot="1" x14ac:dyDescent="0.25">
      <c r="B68" s="8">
        <v>45087</v>
      </c>
      <c r="C68" s="31">
        <f t="shared" si="2"/>
        <v>15608.81</v>
      </c>
      <c r="D68" s="24">
        <f t="shared" si="3"/>
        <v>18730.57</v>
      </c>
      <c r="G68" s="12"/>
      <c r="I68" s="34">
        <v>45081</v>
      </c>
      <c r="J68" s="35">
        <v>14.28487</v>
      </c>
      <c r="K68" s="5">
        <f t="shared" si="4"/>
        <v>11904.058333333332</v>
      </c>
    </row>
    <row r="69" spans="2:11" ht="11.25" hidden="1" customHeight="1" thickBot="1" x14ac:dyDescent="0.25">
      <c r="B69" s="8">
        <v>45088</v>
      </c>
      <c r="C69" s="31">
        <f t="shared" si="2"/>
        <v>15608.81</v>
      </c>
      <c r="D69" s="24">
        <f t="shared" si="3"/>
        <v>18730.57</v>
      </c>
      <c r="I69" s="34">
        <v>45082</v>
      </c>
      <c r="J69" s="35">
        <v>14.322900000000001</v>
      </c>
      <c r="K69" s="5">
        <f t="shared" si="4"/>
        <v>11935.750000000002</v>
      </c>
    </row>
    <row r="70" spans="2:11" ht="11.25" hidden="1" customHeight="1" thickBot="1" x14ac:dyDescent="0.25">
      <c r="B70" s="8">
        <v>45089</v>
      </c>
      <c r="C70" s="31">
        <f t="shared" si="2"/>
        <v>15634.301666666666</v>
      </c>
      <c r="D70" s="24">
        <f t="shared" si="3"/>
        <v>18761.16</v>
      </c>
      <c r="I70" s="34">
        <v>45083</v>
      </c>
      <c r="J70" s="35">
        <v>16.967860000000002</v>
      </c>
      <c r="K70" s="5">
        <f t="shared" si="4"/>
        <v>14139.883333333335</v>
      </c>
    </row>
    <row r="71" spans="2:11" ht="11.25" hidden="1" customHeight="1" thickBot="1" x14ac:dyDescent="0.25">
      <c r="B71" s="8">
        <v>45090</v>
      </c>
      <c r="C71" s="31">
        <f t="shared" si="2"/>
        <v>14988.685000000001</v>
      </c>
      <c r="D71" s="24">
        <f t="shared" si="3"/>
        <v>17986.419999999998</v>
      </c>
      <c r="I71" s="34">
        <v>45084</v>
      </c>
      <c r="J71" s="35">
        <v>15.397600000000001</v>
      </c>
      <c r="K71" s="5">
        <f t="shared" si="4"/>
        <v>12831.333333333334</v>
      </c>
    </row>
    <row r="72" spans="2:11" ht="11.25" hidden="1" customHeight="1" thickBot="1" x14ac:dyDescent="0.25">
      <c r="B72" s="8">
        <v>45091</v>
      </c>
      <c r="C72" s="31">
        <f t="shared" si="2"/>
        <v>17358.835000000003</v>
      </c>
      <c r="D72" s="24">
        <f t="shared" si="3"/>
        <v>20830.599999999999</v>
      </c>
      <c r="I72" s="34">
        <v>45085</v>
      </c>
      <c r="J72" s="35">
        <v>15.87917</v>
      </c>
      <c r="K72" s="5">
        <f t="shared" si="4"/>
        <v>13232.641666666666</v>
      </c>
    </row>
    <row r="73" spans="2:11" ht="11.25" hidden="1" customHeight="1" thickBot="1" x14ac:dyDescent="0.25">
      <c r="B73" s="8">
        <v>45092</v>
      </c>
      <c r="C73" s="31">
        <f t="shared" si="2"/>
        <v>18263.718333333334</v>
      </c>
      <c r="D73" s="24">
        <f t="shared" si="3"/>
        <v>21916.46</v>
      </c>
      <c r="I73" s="34">
        <v>45086</v>
      </c>
      <c r="J73" s="35">
        <v>15.88476</v>
      </c>
      <c r="K73" s="5">
        <f t="shared" si="4"/>
        <v>13237.300000000001</v>
      </c>
    </row>
    <row r="74" spans="2:11" ht="11.25" hidden="1" customHeight="1" thickBot="1" x14ac:dyDescent="0.25">
      <c r="B74" s="8">
        <v>45093</v>
      </c>
      <c r="C74" s="31">
        <f t="shared" si="2"/>
        <v>19466.318333333333</v>
      </c>
      <c r="D74" s="24">
        <f>ROUND(C74*1.2,2)</f>
        <v>23359.58</v>
      </c>
      <c r="I74" s="34">
        <v>45087</v>
      </c>
      <c r="J74" s="35">
        <v>18.581579999999999</v>
      </c>
      <c r="K74" s="5">
        <f t="shared" si="4"/>
        <v>15484.65</v>
      </c>
    </row>
    <row r="75" spans="2:11" ht="11.25" hidden="1" customHeight="1" thickBot="1" x14ac:dyDescent="0.25">
      <c r="B75" s="8">
        <v>45094</v>
      </c>
      <c r="C75" s="31">
        <f t="shared" si="2"/>
        <v>16147.56</v>
      </c>
      <c r="D75" s="24">
        <f t="shared" ref="D75:D85" si="5">ROUND(C75*1.2,2)</f>
        <v>19377.07</v>
      </c>
      <c r="I75" s="34">
        <v>45088</v>
      </c>
      <c r="J75" s="35">
        <v>18.581579999999999</v>
      </c>
      <c r="K75" s="5">
        <f t="shared" si="4"/>
        <v>15484.65</v>
      </c>
    </row>
    <row r="76" spans="2:11" ht="11.25" hidden="1" customHeight="1" thickBot="1" x14ac:dyDescent="0.25">
      <c r="B76" s="8">
        <v>45095</v>
      </c>
      <c r="C76" s="31">
        <f t="shared" si="2"/>
        <v>16147.56</v>
      </c>
      <c r="D76" s="24">
        <f t="shared" si="5"/>
        <v>19377.07</v>
      </c>
      <c r="G76" s="10"/>
      <c r="I76" s="34">
        <v>45089</v>
      </c>
      <c r="J76" s="35">
        <v>18.612169999999999</v>
      </c>
      <c r="K76" s="5">
        <f t="shared" si="4"/>
        <v>15510.141666666666</v>
      </c>
    </row>
    <row r="77" spans="2:11" ht="11.25" hidden="1" customHeight="1" thickBot="1" x14ac:dyDescent="0.25">
      <c r="B77" s="8">
        <v>45096</v>
      </c>
      <c r="C77" s="31">
        <f t="shared" si="2"/>
        <v>16702.301666666666</v>
      </c>
      <c r="D77" s="24">
        <f t="shared" si="5"/>
        <v>20042.759999999998</v>
      </c>
      <c r="G77" s="10"/>
      <c r="I77" s="34">
        <v>45090</v>
      </c>
      <c r="J77" s="35">
        <v>17.837430000000001</v>
      </c>
      <c r="K77" s="5">
        <f t="shared" si="4"/>
        <v>14864.525000000001</v>
      </c>
    </row>
    <row r="78" spans="2:11" ht="11.25" hidden="1" customHeight="1" thickBot="1" x14ac:dyDescent="0.25">
      <c r="B78" s="8">
        <v>45097</v>
      </c>
      <c r="C78" s="31">
        <f t="shared" si="2"/>
        <v>17490.859999999997</v>
      </c>
      <c r="D78" s="24">
        <f t="shared" si="5"/>
        <v>20989.03</v>
      </c>
      <c r="G78" s="10"/>
      <c r="I78" s="34">
        <v>45091</v>
      </c>
      <c r="J78" s="35">
        <v>20.681609999999999</v>
      </c>
      <c r="K78" s="5">
        <f t="shared" si="4"/>
        <v>17234.675000000003</v>
      </c>
    </row>
    <row r="79" spans="2:11" ht="11.25" hidden="1" customHeight="1" thickBot="1" x14ac:dyDescent="0.25">
      <c r="B79" s="8">
        <v>45098</v>
      </c>
      <c r="C79" s="31">
        <f t="shared" si="2"/>
        <v>18730.334999999999</v>
      </c>
      <c r="D79" s="24">
        <f t="shared" si="5"/>
        <v>22476.400000000001</v>
      </c>
      <c r="G79" s="10"/>
      <c r="I79" s="34">
        <v>45092</v>
      </c>
      <c r="J79" s="35">
        <v>21.767469999999999</v>
      </c>
      <c r="K79" s="5">
        <f t="shared" si="4"/>
        <v>18139.558333333334</v>
      </c>
    </row>
    <row r="80" spans="2:11" ht="11.25" hidden="1" customHeight="1" thickBot="1" x14ac:dyDescent="0.25">
      <c r="B80" s="8">
        <v>45099</v>
      </c>
      <c r="C80" s="31">
        <f t="shared" si="2"/>
        <v>18427.193333333336</v>
      </c>
      <c r="D80" s="24">
        <f>ROUND(C80*1.2,2)</f>
        <v>22112.63</v>
      </c>
      <c r="I80" s="34">
        <v>45093</v>
      </c>
      <c r="J80" s="35">
        <v>23.21059</v>
      </c>
      <c r="K80" s="5">
        <f t="shared" si="4"/>
        <v>19342.158333333333</v>
      </c>
    </row>
    <row r="81" spans="2:11" ht="11.25" hidden="1" customHeight="1" thickBot="1" x14ac:dyDescent="0.25">
      <c r="B81" s="8">
        <v>45100</v>
      </c>
      <c r="C81" s="31"/>
      <c r="D81" s="24">
        <f t="shared" si="5"/>
        <v>0</v>
      </c>
      <c r="I81" s="34">
        <v>45094</v>
      </c>
      <c r="J81" s="35">
        <v>19.228079999999999</v>
      </c>
      <c r="K81" s="5">
        <f t="shared" si="4"/>
        <v>16023.4</v>
      </c>
    </row>
    <row r="82" spans="2:11" ht="11.25" hidden="1" customHeight="1" thickBot="1" x14ac:dyDescent="0.25">
      <c r="B82" s="8">
        <v>45101</v>
      </c>
      <c r="C82" s="31"/>
      <c r="D82" s="24">
        <f t="shared" si="5"/>
        <v>0</v>
      </c>
      <c r="I82" s="34">
        <v>45095</v>
      </c>
      <c r="J82" s="35">
        <v>19.228079999999999</v>
      </c>
      <c r="K82" s="5">
        <f t="shared" si="4"/>
        <v>16023.4</v>
      </c>
    </row>
    <row r="83" spans="2:11" ht="11.25" hidden="1" customHeight="1" thickBot="1" x14ac:dyDescent="0.25">
      <c r="B83" s="8">
        <v>45102</v>
      </c>
      <c r="C83" s="31"/>
      <c r="D83" s="24">
        <f t="shared" si="5"/>
        <v>0</v>
      </c>
      <c r="G83" s="11"/>
      <c r="I83" s="34">
        <v>45096</v>
      </c>
      <c r="J83" s="35">
        <v>19.89377</v>
      </c>
      <c r="K83" s="5">
        <f t="shared" si="4"/>
        <v>16578.141666666666</v>
      </c>
    </row>
    <row r="84" spans="2:11" ht="11.25" hidden="1" customHeight="1" thickBot="1" x14ac:dyDescent="0.25">
      <c r="B84" s="8">
        <v>45103</v>
      </c>
      <c r="C84" s="31"/>
      <c r="D84" s="24">
        <f t="shared" si="5"/>
        <v>0</v>
      </c>
      <c r="I84" s="34">
        <v>45097</v>
      </c>
      <c r="J84" s="35">
        <v>20.840039999999998</v>
      </c>
      <c r="K84" s="5">
        <f t="shared" si="4"/>
        <v>17366.699999999997</v>
      </c>
    </row>
    <row r="85" spans="2:11" ht="11.25" hidden="1" customHeight="1" thickBot="1" x14ac:dyDescent="0.25">
      <c r="B85" s="8">
        <v>45104</v>
      </c>
      <c r="C85" s="31"/>
      <c r="D85" s="24">
        <f t="shared" si="5"/>
        <v>0</v>
      </c>
      <c r="I85" s="34">
        <v>45098</v>
      </c>
      <c r="J85" s="35">
        <v>22.32741</v>
      </c>
      <c r="K85" s="5">
        <f t="shared" si="4"/>
        <v>18606.174999999999</v>
      </c>
    </row>
    <row r="86" spans="2:11" ht="11.25" hidden="1" customHeight="1" thickBot="1" x14ac:dyDescent="0.25">
      <c r="B86" s="8">
        <v>45105</v>
      </c>
      <c r="C86" s="31"/>
      <c r="D86" s="24">
        <f>ROUND(C86*1.2,2)</f>
        <v>0</v>
      </c>
      <c r="I86" s="34">
        <v>45099</v>
      </c>
      <c r="J86" s="35">
        <v>21.963640000000002</v>
      </c>
      <c r="K86" s="5">
        <f t="shared" si="4"/>
        <v>18303.033333333336</v>
      </c>
    </row>
    <row r="87" spans="2:11" ht="11.25" hidden="1" customHeight="1" x14ac:dyDescent="0.2">
      <c r="B87" s="8">
        <v>45106</v>
      </c>
      <c r="C87" s="31"/>
      <c r="D87" s="24">
        <f t="shared" ref="D87:D88" si="6">ROUND(C87*1.2,2)</f>
        <v>0</v>
      </c>
    </row>
    <row r="88" spans="2:11" ht="11.25" hidden="1" customHeight="1" x14ac:dyDescent="0.2">
      <c r="B88" s="8">
        <v>45107</v>
      </c>
      <c r="C88" s="31"/>
      <c r="D88" s="24">
        <f t="shared" si="6"/>
        <v>0</v>
      </c>
    </row>
    <row r="89" spans="2:11" ht="11.25" customHeight="1" x14ac:dyDescent="0.2">
      <c r="G89" s="10"/>
    </row>
    <row r="90" spans="2:11" x14ac:dyDescent="0.2">
      <c r="G90" s="10"/>
    </row>
    <row r="91" spans="2:11" x14ac:dyDescent="0.2">
      <c r="G91" s="10"/>
    </row>
    <row r="92" spans="2:11" x14ac:dyDescent="0.2">
      <c r="B92" s="5" t="s">
        <v>10</v>
      </c>
      <c r="C92" s="27"/>
      <c r="D92" s="23"/>
      <c r="G92" s="10"/>
    </row>
    <row r="93" spans="2:11" ht="28.5" customHeight="1" x14ac:dyDescent="0.2">
      <c r="B93" s="73" t="s">
        <v>21</v>
      </c>
      <c r="C93" s="73"/>
    </row>
    <row r="95" spans="2:11" ht="25.5" x14ac:dyDescent="0.2">
      <c r="B95" s="1" t="s">
        <v>7</v>
      </c>
    </row>
    <row r="96" spans="2:11" x14ac:dyDescent="0.2">
      <c r="G96" s="10"/>
    </row>
    <row r="97" spans="2:7" x14ac:dyDescent="0.2">
      <c r="B97" s="5" t="s">
        <v>11</v>
      </c>
      <c r="C97" s="15"/>
      <c r="D97" s="16"/>
      <c r="G97" s="10"/>
    </row>
    <row r="98" spans="2:7" x14ac:dyDescent="0.2">
      <c r="G98" s="10"/>
    </row>
    <row r="99" spans="2:7" x14ac:dyDescent="0.2">
      <c r="B99" t="s">
        <v>12</v>
      </c>
      <c r="G99" s="10"/>
    </row>
    <row r="101" spans="2:7" x14ac:dyDescent="0.2">
      <c r="B101" t="s">
        <v>13</v>
      </c>
    </row>
    <row r="103" spans="2:7" x14ac:dyDescent="0.2">
      <c r="G103" s="11"/>
    </row>
    <row r="109" spans="2:7" x14ac:dyDescent="0.2">
      <c r="G109" s="10"/>
    </row>
    <row r="110" spans="2:7" x14ac:dyDescent="0.2">
      <c r="G110" s="10"/>
    </row>
    <row r="111" spans="2:7" x14ac:dyDescent="0.2">
      <c r="G111" s="10"/>
    </row>
    <row r="112" spans="2:7" x14ac:dyDescent="0.2">
      <c r="G112" s="10"/>
    </row>
    <row r="116" spans="7:7" x14ac:dyDescent="0.2">
      <c r="G116" s="10"/>
    </row>
    <row r="117" spans="7:7" x14ac:dyDescent="0.2">
      <c r="G117" s="10"/>
    </row>
    <row r="118" spans="7:7" x14ac:dyDescent="0.2">
      <c r="G118" s="10"/>
    </row>
    <row r="119" spans="7:7" x14ac:dyDescent="0.2">
      <c r="G119" s="10"/>
    </row>
    <row r="123" spans="7:7" x14ac:dyDescent="0.2">
      <c r="G123" s="11"/>
    </row>
    <row r="129" spans="7:7" x14ac:dyDescent="0.2">
      <c r="G129" s="10"/>
    </row>
    <row r="130" spans="7:7" x14ac:dyDescent="0.2">
      <c r="G130" s="10"/>
    </row>
    <row r="131" spans="7:7" x14ac:dyDescent="0.2">
      <c r="G131" s="10"/>
    </row>
    <row r="132" spans="7:7" x14ac:dyDescent="0.2">
      <c r="G132" s="10"/>
    </row>
    <row r="136" spans="7:7" x14ac:dyDescent="0.2">
      <c r="G136" s="10"/>
    </row>
    <row r="137" spans="7:7" x14ac:dyDescent="0.2">
      <c r="G137" s="10"/>
    </row>
    <row r="138" spans="7:7" x14ac:dyDescent="0.2">
      <c r="G138" s="10"/>
    </row>
    <row r="139" spans="7:7" x14ac:dyDescent="0.2">
      <c r="G139" s="10"/>
    </row>
    <row r="143" spans="7:7" x14ac:dyDescent="0.2">
      <c r="G143" s="11"/>
    </row>
    <row r="149" spans="7:7" x14ac:dyDescent="0.2">
      <c r="G149" s="10"/>
    </row>
    <row r="150" spans="7:7" x14ac:dyDescent="0.2">
      <c r="G150" s="10"/>
    </row>
    <row r="151" spans="7:7" x14ac:dyDescent="0.2">
      <c r="G151" s="10"/>
    </row>
    <row r="152" spans="7:7" x14ac:dyDescent="0.2">
      <c r="G152" s="10"/>
    </row>
    <row r="156" spans="7:7" x14ac:dyDescent="0.2">
      <c r="G156" s="10"/>
    </row>
    <row r="157" spans="7:7" x14ac:dyDescent="0.2">
      <c r="G157" s="10"/>
    </row>
    <row r="158" spans="7:7" x14ac:dyDescent="0.2">
      <c r="G158" s="10"/>
    </row>
    <row r="159" spans="7:7" x14ac:dyDescent="0.2">
      <c r="G159" s="10"/>
    </row>
    <row r="163" spans="7:7" x14ac:dyDescent="0.2">
      <c r="G163" s="11"/>
    </row>
    <row r="169" spans="7:7" x14ac:dyDescent="0.2">
      <c r="G169" s="10"/>
    </row>
    <row r="170" spans="7:7" x14ac:dyDescent="0.2">
      <c r="G170" s="10"/>
    </row>
    <row r="171" spans="7:7" x14ac:dyDescent="0.2">
      <c r="G171" s="10"/>
    </row>
    <row r="172" spans="7:7" x14ac:dyDescent="0.2">
      <c r="G172" s="10"/>
    </row>
    <row r="176" spans="7:7" x14ac:dyDescent="0.2">
      <c r="G176" s="10"/>
    </row>
    <row r="177" spans="7:7" x14ac:dyDescent="0.2">
      <c r="G177" s="10"/>
    </row>
    <row r="178" spans="7:7" x14ac:dyDescent="0.2">
      <c r="G178" s="10"/>
    </row>
    <row r="179" spans="7:7" x14ac:dyDescent="0.2">
      <c r="G179" s="10"/>
    </row>
    <row r="183" spans="7:7" x14ac:dyDescent="0.2">
      <c r="G183" s="11"/>
    </row>
    <row r="189" spans="7:7" x14ac:dyDescent="0.2">
      <c r="G189" s="10"/>
    </row>
    <row r="190" spans="7:7" x14ac:dyDescent="0.2">
      <c r="G190" s="10"/>
    </row>
    <row r="191" spans="7:7" x14ac:dyDescent="0.2">
      <c r="G191" s="10"/>
    </row>
    <row r="192" spans="7:7" x14ac:dyDescent="0.2">
      <c r="G192" s="10"/>
    </row>
    <row r="196" spans="7:7" x14ac:dyDescent="0.2">
      <c r="G196" s="10"/>
    </row>
    <row r="197" spans="7:7" x14ac:dyDescent="0.2">
      <c r="G197" s="10"/>
    </row>
    <row r="198" spans="7:7" x14ac:dyDescent="0.2">
      <c r="G198" s="10"/>
    </row>
    <row r="199" spans="7:7" x14ac:dyDescent="0.2">
      <c r="G199" s="10"/>
    </row>
    <row r="203" spans="7:7" x14ac:dyDescent="0.2">
      <c r="G203" s="11"/>
    </row>
    <row r="209" spans="7:7" x14ac:dyDescent="0.2">
      <c r="G209" s="10"/>
    </row>
    <row r="210" spans="7:7" x14ac:dyDescent="0.2">
      <c r="G210" s="10"/>
    </row>
    <row r="211" spans="7:7" x14ac:dyDescent="0.2">
      <c r="G211" s="10"/>
    </row>
    <row r="212" spans="7:7" x14ac:dyDescent="0.2">
      <c r="G212" s="10"/>
    </row>
    <row r="216" spans="7:7" x14ac:dyDescent="0.2">
      <c r="G216" s="10"/>
    </row>
    <row r="217" spans="7:7" x14ac:dyDescent="0.2">
      <c r="G217" s="10"/>
    </row>
    <row r="218" spans="7:7" x14ac:dyDescent="0.2">
      <c r="G218" s="10"/>
    </row>
    <row r="219" spans="7:7" x14ac:dyDescent="0.2">
      <c r="G219" s="10"/>
    </row>
    <row r="223" spans="7:7" x14ac:dyDescent="0.2">
      <c r="G223" s="11"/>
    </row>
    <row r="229" spans="7:7" x14ac:dyDescent="0.2">
      <c r="G229" s="10"/>
    </row>
    <row r="230" spans="7:7" x14ac:dyDescent="0.2">
      <c r="G230" s="10"/>
    </row>
    <row r="231" spans="7:7" x14ac:dyDescent="0.2">
      <c r="G231" s="10"/>
    </row>
    <row r="232" spans="7:7" x14ac:dyDescent="0.2">
      <c r="G232" s="10"/>
    </row>
    <row r="236" spans="7:7" x14ac:dyDescent="0.2">
      <c r="G236" s="10"/>
    </row>
    <row r="237" spans="7:7" x14ac:dyDescent="0.2">
      <c r="G237" s="10"/>
    </row>
    <row r="238" spans="7:7" x14ac:dyDescent="0.2">
      <c r="G238" s="10"/>
    </row>
    <row r="239" spans="7:7" x14ac:dyDescent="0.2">
      <c r="G239" s="10"/>
    </row>
    <row r="243" spans="7:7" x14ac:dyDescent="0.2">
      <c r="G243" s="11"/>
    </row>
    <row r="249" spans="7:7" x14ac:dyDescent="0.2">
      <c r="G249" s="10"/>
    </row>
    <row r="250" spans="7:7" x14ac:dyDescent="0.2">
      <c r="G250" s="10"/>
    </row>
    <row r="251" spans="7:7" x14ac:dyDescent="0.2">
      <c r="G251" s="10"/>
    </row>
    <row r="252" spans="7:7" x14ac:dyDescent="0.2">
      <c r="G252" s="10"/>
    </row>
    <row r="256" spans="7:7" x14ac:dyDescent="0.2">
      <c r="G256" s="10"/>
    </row>
    <row r="257" spans="7:7" x14ac:dyDescent="0.2">
      <c r="G257" s="10"/>
    </row>
    <row r="258" spans="7:7" x14ac:dyDescent="0.2">
      <c r="G258" s="10"/>
    </row>
    <row r="259" spans="7:7" x14ac:dyDescent="0.2">
      <c r="G259" s="10"/>
    </row>
    <row r="263" spans="7:7" x14ac:dyDescent="0.2">
      <c r="G263" s="11"/>
    </row>
    <row r="269" spans="7:7" x14ac:dyDescent="0.2">
      <c r="G269" s="10"/>
    </row>
    <row r="270" spans="7:7" x14ac:dyDescent="0.2">
      <c r="G270" s="10"/>
    </row>
    <row r="271" spans="7:7" x14ac:dyDescent="0.2">
      <c r="G271" s="10"/>
    </row>
    <row r="272" spans="7:7" x14ac:dyDescent="0.2">
      <c r="G272" s="10"/>
    </row>
    <row r="276" spans="7:7" x14ac:dyDescent="0.2">
      <c r="G276" s="10"/>
    </row>
    <row r="277" spans="7:7" x14ac:dyDescent="0.2">
      <c r="G277" s="10"/>
    </row>
    <row r="278" spans="7:7" x14ac:dyDescent="0.2">
      <c r="G278" s="10"/>
    </row>
    <row r="279" spans="7:7" x14ac:dyDescent="0.2">
      <c r="G279" s="10"/>
    </row>
    <row r="283" spans="7:7" x14ac:dyDescent="0.2">
      <c r="G283" s="11"/>
    </row>
    <row r="289" spans="7:7" x14ac:dyDescent="0.2">
      <c r="G289" s="10"/>
    </row>
    <row r="290" spans="7:7" x14ac:dyDescent="0.2">
      <c r="G290" s="10"/>
    </row>
    <row r="291" spans="7:7" x14ac:dyDescent="0.2">
      <c r="G291" s="10"/>
    </row>
    <row r="292" spans="7:7" x14ac:dyDescent="0.2">
      <c r="G292" s="10"/>
    </row>
    <row r="296" spans="7:7" x14ac:dyDescent="0.2">
      <c r="G296" s="10"/>
    </row>
    <row r="297" spans="7:7" x14ac:dyDescent="0.2">
      <c r="G297" s="10"/>
    </row>
    <row r="298" spans="7:7" x14ac:dyDescent="0.2">
      <c r="G298" s="10"/>
    </row>
    <row r="299" spans="7:7" x14ac:dyDescent="0.2">
      <c r="G299" s="10"/>
    </row>
    <row r="303" spans="7:7" x14ac:dyDescent="0.2">
      <c r="G303" s="11"/>
    </row>
    <row r="309" spans="7:7" x14ac:dyDescent="0.2">
      <c r="G309" s="10"/>
    </row>
    <row r="310" spans="7:7" x14ac:dyDescent="0.2">
      <c r="G310" s="10"/>
    </row>
    <row r="311" spans="7:7" x14ac:dyDescent="0.2">
      <c r="G311" s="10"/>
    </row>
    <row r="312" spans="7:7" x14ac:dyDescent="0.2">
      <c r="G312" s="10"/>
    </row>
    <row r="316" spans="7:7" x14ac:dyDescent="0.2">
      <c r="G316" s="10"/>
    </row>
    <row r="317" spans="7:7" x14ac:dyDescent="0.2">
      <c r="G317" s="10"/>
    </row>
    <row r="318" spans="7:7" x14ac:dyDescent="0.2">
      <c r="G318" s="10"/>
    </row>
    <row r="319" spans="7:7" x14ac:dyDescent="0.2">
      <c r="G319" s="10"/>
    </row>
    <row r="323" spans="7:7" x14ac:dyDescent="0.2">
      <c r="G323" s="11"/>
    </row>
    <row r="329" spans="7:7" x14ac:dyDescent="0.2">
      <c r="G329" s="10"/>
    </row>
    <row r="330" spans="7:7" x14ac:dyDescent="0.2">
      <c r="G330" s="10"/>
    </row>
    <row r="331" spans="7:7" x14ac:dyDescent="0.2">
      <c r="G331" s="10"/>
    </row>
    <row r="332" spans="7:7" x14ac:dyDescent="0.2">
      <c r="G332" s="10"/>
    </row>
    <row r="336" spans="7:7" x14ac:dyDescent="0.2">
      <c r="G336" s="10"/>
    </row>
    <row r="337" spans="7:7" x14ac:dyDescent="0.2">
      <c r="G337" s="10"/>
    </row>
    <row r="338" spans="7:7" x14ac:dyDescent="0.2">
      <c r="G338" s="10"/>
    </row>
    <row r="339" spans="7:7" x14ac:dyDescent="0.2">
      <c r="G339" s="10"/>
    </row>
    <row r="343" spans="7:7" x14ac:dyDescent="0.2">
      <c r="G343" s="11"/>
    </row>
    <row r="349" spans="7:7" x14ac:dyDescent="0.2">
      <c r="G349" s="10"/>
    </row>
    <row r="350" spans="7:7" x14ac:dyDescent="0.2">
      <c r="G350" s="10"/>
    </row>
    <row r="351" spans="7:7" x14ac:dyDescent="0.2">
      <c r="G351" s="10"/>
    </row>
    <row r="352" spans="7:7" x14ac:dyDescent="0.2">
      <c r="G352" s="10"/>
    </row>
    <row r="356" spans="7:7" x14ac:dyDescent="0.2">
      <c r="G356" s="10"/>
    </row>
    <row r="357" spans="7:7" x14ac:dyDescent="0.2">
      <c r="G357" s="10"/>
    </row>
    <row r="358" spans="7:7" x14ac:dyDescent="0.2">
      <c r="G358" s="10"/>
    </row>
    <row r="359" spans="7:7" x14ac:dyDescent="0.2">
      <c r="G359" s="10"/>
    </row>
    <row r="363" spans="7:7" x14ac:dyDescent="0.2">
      <c r="G363" s="11"/>
    </row>
    <row r="369" spans="7:7" x14ac:dyDescent="0.2">
      <c r="G369" s="10"/>
    </row>
    <row r="370" spans="7:7" x14ac:dyDescent="0.2">
      <c r="G370" s="10"/>
    </row>
    <row r="371" spans="7:7" x14ac:dyDescent="0.2">
      <c r="G371" s="10"/>
    </row>
    <row r="372" spans="7:7" x14ac:dyDescent="0.2">
      <c r="G372" s="10"/>
    </row>
    <row r="376" spans="7:7" x14ac:dyDescent="0.2">
      <c r="G376" s="10"/>
    </row>
    <row r="377" spans="7:7" x14ac:dyDescent="0.2">
      <c r="G377" s="10"/>
    </row>
    <row r="378" spans="7:7" x14ac:dyDescent="0.2">
      <c r="G378" s="10"/>
    </row>
    <row r="379" spans="7:7" x14ac:dyDescent="0.2">
      <c r="G379" s="10"/>
    </row>
    <row r="383" spans="7:7" x14ac:dyDescent="0.2">
      <c r="G383" s="11"/>
    </row>
    <row r="389" spans="7:7" x14ac:dyDescent="0.2">
      <c r="G389" s="10"/>
    </row>
    <row r="390" spans="7:7" x14ac:dyDescent="0.2">
      <c r="G390" s="10"/>
    </row>
    <row r="391" spans="7:7" x14ac:dyDescent="0.2">
      <c r="G391" s="10"/>
    </row>
    <row r="392" spans="7:7" x14ac:dyDescent="0.2">
      <c r="G392" s="10"/>
    </row>
    <row r="396" spans="7:7" x14ac:dyDescent="0.2">
      <c r="G396" s="10"/>
    </row>
    <row r="397" spans="7:7" x14ac:dyDescent="0.2">
      <c r="G397" s="10"/>
    </row>
    <row r="398" spans="7:7" x14ac:dyDescent="0.2">
      <c r="G398" s="10"/>
    </row>
    <row r="399" spans="7:7" x14ac:dyDescent="0.2">
      <c r="G399" s="10"/>
    </row>
    <row r="403" spans="7:7" x14ac:dyDescent="0.2">
      <c r="G403" s="11"/>
    </row>
    <row r="409" spans="7:7" x14ac:dyDescent="0.2">
      <c r="G409" s="10"/>
    </row>
    <row r="410" spans="7:7" x14ac:dyDescent="0.2">
      <c r="G410" s="10"/>
    </row>
    <row r="411" spans="7:7" x14ac:dyDescent="0.2">
      <c r="G411" s="10"/>
    </row>
    <row r="412" spans="7:7" x14ac:dyDescent="0.2">
      <c r="G412" s="10"/>
    </row>
    <row r="416" spans="7:7" x14ac:dyDescent="0.2">
      <c r="G416" s="10"/>
    </row>
    <row r="417" spans="7:7" x14ac:dyDescent="0.2">
      <c r="G417" s="10"/>
    </row>
    <row r="418" spans="7:7" x14ac:dyDescent="0.2">
      <c r="G418" s="10"/>
    </row>
    <row r="419" spans="7:7" x14ac:dyDescent="0.2">
      <c r="G419" s="10"/>
    </row>
    <row r="423" spans="7:7" x14ac:dyDescent="0.2">
      <c r="G423" s="11"/>
    </row>
    <row r="429" spans="7:7" x14ac:dyDescent="0.2">
      <c r="G429" s="10"/>
    </row>
    <row r="430" spans="7:7" x14ac:dyDescent="0.2">
      <c r="G430" s="10"/>
    </row>
    <row r="431" spans="7:7" x14ac:dyDescent="0.2">
      <c r="G431" s="10"/>
    </row>
    <row r="432" spans="7:7" x14ac:dyDescent="0.2">
      <c r="G432" s="10"/>
    </row>
    <row r="436" spans="7:7" x14ac:dyDescent="0.2">
      <c r="G436" s="10"/>
    </row>
    <row r="437" spans="7:7" x14ac:dyDescent="0.2">
      <c r="G437" s="10"/>
    </row>
    <row r="438" spans="7:7" x14ac:dyDescent="0.2">
      <c r="G438" s="10"/>
    </row>
    <row r="439" spans="7:7" x14ac:dyDescent="0.2">
      <c r="G439" s="10"/>
    </row>
    <row r="443" spans="7:7" x14ac:dyDescent="0.2">
      <c r="G443" s="11"/>
    </row>
    <row r="449" spans="7:7" x14ac:dyDescent="0.2">
      <c r="G449" s="10"/>
    </row>
    <row r="450" spans="7:7" x14ac:dyDescent="0.2">
      <c r="G450" s="10"/>
    </row>
    <row r="451" spans="7:7" x14ac:dyDescent="0.2">
      <c r="G451" s="10"/>
    </row>
    <row r="452" spans="7:7" x14ac:dyDescent="0.2">
      <c r="G452" s="10"/>
    </row>
    <row r="456" spans="7:7" x14ac:dyDescent="0.2">
      <c r="G456" s="10"/>
    </row>
    <row r="457" spans="7:7" x14ac:dyDescent="0.2">
      <c r="G457" s="10"/>
    </row>
    <row r="458" spans="7:7" x14ac:dyDescent="0.2">
      <c r="G458" s="10"/>
    </row>
    <row r="459" spans="7:7" x14ac:dyDescent="0.2">
      <c r="G459" s="10"/>
    </row>
    <row r="463" spans="7:7" x14ac:dyDescent="0.2">
      <c r="G463" s="11"/>
    </row>
    <row r="469" spans="7:7" x14ac:dyDescent="0.2">
      <c r="G469" s="10"/>
    </row>
    <row r="470" spans="7:7" x14ac:dyDescent="0.2">
      <c r="G470" s="10"/>
    </row>
    <row r="471" spans="7:7" x14ac:dyDescent="0.2">
      <c r="G471" s="10"/>
    </row>
    <row r="472" spans="7:7" x14ac:dyDescent="0.2">
      <c r="G472" s="10"/>
    </row>
    <row r="476" spans="7:7" x14ac:dyDescent="0.2">
      <c r="G476" s="10"/>
    </row>
    <row r="477" spans="7:7" x14ac:dyDescent="0.2">
      <c r="G477" s="10"/>
    </row>
    <row r="478" spans="7:7" x14ac:dyDescent="0.2">
      <c r="G478" s="10"/>
    </row>
    <row r="479" spans="7:7" x14ac:dyDescent="0.2">
      <c r="G479" s="10"/>
    </row>
    <row r="483" spans="7:7" x14ac:dyDescent="0.2">
      <c r="G483" s="11"/>
    </row>
    <row r="489" spans="7:7" x14ac:dyDescent="0.2">
      <c r="G489" s="10"/>
    </row>
    <row r="490" spans="7:7" x14ac:dyDescent="0.2">
      <c r="G490" s="10"/>
    </row>
    <row r="491" spans="7:7" x14ac:dyDescent="0.2">
      <c r="G491" s="10"/>
    </row>
    <row r="492" spans="7:7" x14ac:dyDescent="0.2">
      <c r="G492" s="10"/>
    </row>
    <row r="496" spans="7:7" x14ac:dyDescent="0.2">
      <c r="G496" s="10"/>
    </row>
    <row r="497" spans="7:7" x14ac:dyDescent="0.2">
      <c r="G497" s="10"/>
    </row>
    <row r="498" spans="7:7" x14ac:dyDescent="0.2">
      <c r="G498" s="10"/>
    </row>
    <row r="499" spans="7:7" x14ac:dyDescent="0.2">
      <c r="G499" s="10"/>
    </row>
    <row r="503" spans="7:7" x14ac:dyDescent="0.2">
      <c r="G503" s="11"/>
    </row>
    <row r="509" spans="7:7" x14ac:dyDescent="0.2">
      <c r="G509" s="10"/>
    </row>
    <row r="510" spans="7:7" x14ac:dyDescent="0.2">
      <c r="G510" s="10"/>
    </row>
    <row r="511" spans="7:7" x14ac:dyDescent="0.2">
      <c r="G511" s="10"/>
    </row>
    <row r="512" spans="7:7" x14ac:dyDescent="0.2">
      <c r="G512" s="10"/>
    </row>
    <row r="516" spans="7:7" x14ac:dyDescent="0.2">
      <c r="G516" s="10"/>
    </row>
    <row r="517" spans="7:7" x14ac:dyDescent="0.2">
      <c r="G517" s="10"/>
    </row>
    <row r="518" spans="7:7" x14ac:dyDescent="0.2">
      <c r="G518" s="10"/>
    </row>
    <row r="519" spans="7:7" x14ac:dyDescent="0.2">
      <c r="G519" s="10"/>
    </row>
    <row r="523" spans="7:7" x14ac:dyDescent="0.2">
      <c r="G523" s="11"/>
    </row>
    <row r="529" spans="7:7" x14ac:dyDescent="0.2">
      <c r="G529" s="10"/>
    </row>
    <row r="530" spans="7:7" x14ac:dyDescent="0.2">
      <c r="G530" s="10"/>
    </row>
    <row r="531" spans="7:7" x14ac:dyDescent="0.2">
      <c r="G531" s="10"/>
    </row>
    <row r="532" spans="7:7" x14ac:dyDescent="0.2">
      <c r="G532" s="10"/>
    </row>
    <row r="536" spans="7:7" x14ac:dyDescent="0.2">
      <c r="G536" s="10"/>
    </row>
    <row r="537" spans="7:7" x14ac:dyDescent="0.2">
      <c r="G537" s="10"/>
    </row>
    <row r="538" spans="7:7" x14ac:dyDescent="0.2">
      <c r="G538" s="10"/>
    </row>
    <row r="539" spans="7:7" x14ac:dyDescent="0.2">
      <c r="G539" s="10"/>
    </row>
    <row r="543" spans="7:7" x14ac:dyDescent="0.2">
      <c r="G543" s="11"/>
    </row>
    <row r="549" spans="7:7" x14ac:dyDescent="0.2">
      <c r="G549" s="10"/>
    </row>
    <row r="550" spans="7:7" x14ac:dyDescent="0.2">
      <c r="G550" s="10"/>
    </row>
    <row r="551" spans="7:7" x14ac:dyDescent="0.2">
      <c r="G551" s="10"/>
    </row>
    <row r="552" spans="7:7" x14ac:dyDescent="0.2">
      <c r="G552" s="10"/>
    </row>
    <row r="556" spans="7:7" x14ac:dyDescent="0.2">
      <c r="G556" s="10"/>
    </row>
    <row r="557" spans="7:7" x14ac:dyDescent="0.2">
      <c r="G557" s="10"/>
    </row>
    <row r="558" spans="7:7" x14ac:dyDescent="0.2">
      <c r="G558" s="10"/>
    </row>
    <row r="559" spans="7:7" x14ac:dyDescent="0.2">
      <c r="G559" s="10"/>
    </row>
    <row r="563" spans="7:7" x14ac:dyDescent="0.2">
      <c r="G563" s="11"/>
    </row>
    <row r="569" spans="7:7" x14ac:dyDescent="0.2">
      <c r="G569" s="10"/>
    </row>
    <row r="570" spans="7:7" x14ac:dyDescent="0.2">
      <c r="G570" s="10"/>
    </row>
    <row r="571" spans="7:7" x14ac:dyDescent="0.2">
      <c r="G571" s="10"/>
    </row>
    <row r="572" spans="7:7" x14ac:dyDescent="0.2">
      <c r="G572" s="10"/>
    </row>
    <row r="576" spans="7:7" x14ac:dyDescent="0.2">
      <c r="G576" s="10"/>
    </row>
    <row r="577" spans="7:7" x14ac:dyDescent="0.2">
      <c r="G577" s="10"/>
    </row>
    <row r="578" spans="7:7" x14ac:dyDescent="0.2">
      <c r="G578" s="10"/>
    </row>
    <row r="579" spans="7:7" x14ac:dyDescent="0.2">
      <c r="G579" s="10"/>
    </row>
    <row r="583" spans="7:7" x14ac:dyDescent="0.2">
      <c r="G583" s="11"/>
    </row>
    <row r="589" spans="7:7" x14ac:dyDescent="0.2">
      <c r="G589" s="10"/>
    </row>
    <row r="590" spans="7:7" x14ac:dyDescent="0.2">
      <c r="G590" s="10"/>
    </row>
    <row r="591" spans="7:7" x14ac:dyDescent="0.2">
      <c r="G591" s="10"/>
    </row>
    <row r="592" spans="7:7" x14ac:dyDescent="0.2">
      <c r="G592" s="10"/>
    </row>
    <row r="596" spans="7:7" x14ac:dyDescent="0.2">
      <c r="G596" s="10"/>
    </row>
    <row r="597" spans="7:7" x14ac:dyDescent="0.2">
      <c r="G597" s="10"/>
    </row>
    <row r="598" spans="7:7" x14ac:dyDescent="0.2">
      <c r="G598" s="10"/>
    </row>
    <row r="599" spans="7:7" x14ac:dyDescent="0.2">
      <c r="G599" s="10"/>
    </row>
    <row r="603" spans="7:7" x14ac:dyDescent="0.2">
      <c r="G603" s="11"/>
    </row>
    <row r="609" spans="7:7" x14ac:dyDescent="0.2">
      <c r="G609" s="10"/>
    </row>
    <row r="610" spans="7:7" x14ac:dyDescent="0.2">
      <c r="G610" s="11"/>
    </row>
    <row r="616" spans="7:7" x14ac:dyDescent="0.2">
      <c r="G616" s="10"/>
    </row>
    <row r="617" spans="7:7" x14ac:dyDescent="0.2">
      <c r="G617" s="10"/>
    </row>
    <row r="618" spans="7:7" x14ac:dyDescent="0.2">
      <c r="G618" s="10"/>
    </row>
    <row r="619" spans="7:7" x14ac:dyDescent="0.2">
      <c r="G619" s="10"/>
    </row>
    <row r="632" spans="7:7" x14ac:dyDescent="0.2">
      <c r="G632" s="10"/>
    </row>
    <row r="633" spans="7:7" x14ac:dyDescent="0.2">
      <c r="G633" s="10"/>
    </row>
    <row r="634" spans="7:7" x14ac:dyDescent="0.2">
      <c r="G634" s="10"/>
    </row>
  </sheetData>
  <mergeCells count="13">
    <mergeCell ref="B93:C93"/>
    <mergeCell ref="B22:B23"/>
    <mergeCell ref="C22:C23"/>
    <mergeCell ref="D22:D23"/>
    <mergeCell ref="B57:B58"/>
    <mergeCell ref="C57:C58"/>
    <mergeCell ref="D57:D58"/>
    <mergeCell ref="C3:D3"/>
    <mergeCell ref="B11:D11"/>
    <mergeCell ref="B12:D12"/>
    <mergeCell ref="B16:B17"/>
    <mergeCell ref="C16:C17"/>
    <mergeCell ref="D16:D17"/>
  </mergeCells>
  <printOptions horizontalCentered="1"/>
  <pageMargins left="0.125" right="0.19685039370078741" top="0.31" bottom="0.33" header="0.17" footer="0.19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0"/>
  <sheetViews>
    <sheetView topLeftCell="A9" zoomScaleNormal="100" zoomScaleSheetLayoutView="115" workbookViewId="0">
      <selection activeCell="B59" sqref="B59:C59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20.28515625" style="36" customWidth="1"/>
    <col min="5" max="5" width="10.140625" style="36" bestFit="1" customWidth="1"/>
    <col min="6" max="8" width="9.140625" style="36"/>
    <col min="9" max="9" width="11.42578125" style="36" hidden="1" customWidth="1"/>
    <col min="10" max="10" width="12.7109375" style="36" hidden="1" customWidth="1"/>
    <col min="11" max="11" width="0" style="36" hidden="1" customWidth="1"/>
    <col min="12" max="16384" width="9.140625" style="36"/>
  </cols>
  <sheetData>
    <row r="1" spans="2:4" x14ac:dyDescent="0.2">
      <c r="D1" s="38" t="s">
        <v>0</v>
      </c>
    </row>
    <row r="2" spans="2:4" x14ac:dyDescent="0.2">
      <c r="D2" s="39" t="s">
        <v>14</v>
      </c>
    </row>
    <row r="3" spans="2:4" x14ac:dyDescent="0.2">
      <c r="C3" s="85" t="s">
        <v>33</v>
      </c>
      <c r="D3" s="85"/>
    </row>
    <row r="4" spans="2:4" ht="7.5" customHeight="1" x14ac:dyDescent="0.2"/>
    <row r="5" spans="2:4" x14ac:dyDescent="0.2">
      <c r="D5" s="39" t="s">
        <v>2</v>
      </c>
    </row>
    <row r="6" spans="2:4" x14ac:dyDescent="0.2">
      <c r="D6" s="39" t="s">
        <v>9</v>
      </c>
    </row>
    <row r="7" spans="2:4" x14ac:dyDescent="0.2">
      <c r="D7" s="39" t="s">
        <v>15</v>
      </c>
    </row>
    <row r="8" spans="2:4" ht="18" customHeight="1" x14ac:dyDescent="0.2">
      <c r="C8" s="40" t="s">
        <v>3</v>
      </c>
      <c r="D8" s="41" t="s">
        <v>34</v>
      </c>
    </row>
    <row r="9" spans="2:4" ht="13.5" customHeight="1" x14ac:dyDescent="0.2">
      <c r="C9" s="42" t="s">
        <v>4</v>
      </c>
    </row>
    <row r="10" spans="2:4" ht="8.25" customHeight="1" x14ac:dyDescent="0.2"/>
    <row r="11" spans="2:4" x14ac:dyDescent="0.2">
      <c r="B11" s="86" t="s">
        <v>1</v>
      </c>
      <c r="C11" s="86"/>
      <c r="D11" s="86"/>
    </row>
    <row r="12" spans="2:4" x14ac:dyDescent="0.2">
      <c r="B12" s="86" t="s">
        <v>32</v>
      </c>
      <c r="C12" s="86"/>
      <c r="D12" s="86"/>
    </row>
    <row r="13" spans="2:4" ht="8.25" customHeight="1" x14ac:dyDescent="0.2"/>
    <row r="14" spans="2:4" x14ac:dyDescent="0.2">
      <c r="B14" s="36" t="s">
        <v>18</v>
      </c>
    </row>
    <row r="16" spans="2:4" x14ac:dyDescent="0.2">
      <c r="B16" s="82" t="s">
        <v>8</v>
      </c>
      <c r="C16" s="83" t="s">
        <v>6</v>
      </c>
      <c r="D16" s="87" t="s">
        <v>5</v>
      </c>
    </row>
    <row r="17" spans="2:7" x14ac:dyDescent="0.2">
      <c r="B17" s="82"/>
      <c r="C17" s="83"/>
      <c r="D17" s="88"/>
    </row>
    <row r="18" spans="2:7" x14ac:dyDescent="0.2">
      <c r="B18" s="43">
        <v>45108</v>
      </c>
      <c r="C18" s="44">
        <v>6307.49</v>
      </c>
      <c r="D18" s="44">
        <v>7568.99</v>
      </c>
    </row>
    <row r="19" spans="2:7" x14ac:dyDescent="0.2">
      <c r="B19" s="45"/>
      <c r="C19" s="46"/>
      <c r="D19" s="46"/>
    </row>
    <row r="20" spans="2:7" x14ac:dyDescent="0.2">
      <c r="B20" s="36" t="s">
        <v>19</v>
      </c>
      <c r="C20" s="46"/>
      <c r="D20" s="46"/>
    </row>
    <row r="21" spans="2:7" ht="8.25" customHeight="1" x14ac:dyDescent="0.2"/>
    <row r="22" spans="2:7" ht="28.5" customHeight="1" x14ac:dyDescent="0.2">
      <c r="B22" s="82" t="s">
        <v>8</v>
      </c>
      <c r="C22" s="83" t="s">
        <v>6</v>
      </c>
      <c r="D22" s="84" t="s">
        <v>5</v>
      </c>
      <c r="G22" s="47"/>
    </row>
    <row r="23" spans="2:7" ht="20.25" customHeight="1" x14ac:dyDescent="0.2">
      <c r="B23" s="82"/>
      <c r="C23" s="83"/>
      <c r="D23" s="83"/>
      <c r="G23" s="47"/>
    </row>
    <row r="24" spans="2:7" x14ac:dyDescent="0.2">
      <c r="B24" s="48">
        <v>45108</v>
      </c>
      <c r="C24" s="49">
        <v>11880</v>
      </c>
      <c r="D24" s="50">
        <f>ROUND(C24*1.2,2)</f>
        <v>14256</v>
      </c>
      <c r="G24" s="47"/>
    </row>
    <row r="25" spans="2:7" x14ac:dyDescent="0.2">
      <c r="B25" s="48">
        <v>45109</v>
      </c>
      <c r="C25" s="49">
        <v>11880</v>
      </c>
      <c r="D25" s="50">
        <f t="shared" ref="D25:D38" si="0">ROUND(C25*1.2,2)</f>
        <v>14256</v>
      </c>
      <c r="G25" s="47"/>
    </row>
    <row r="26" spans="2:7" x14ac:dyDescent="0.2">
      <c r="B26" s="48">
        <v>45110</v>
      </c>
      <c r="C26" s="49">
        <v>11880</v>
      </c>
      <c r="D26" s="50">
        <f t="shared" si="0"/>
        <v>14256</v>
      </c>
      <c r="G26" s="47"/>
    </row>
    <row r="27" spans="2:7" x14ac:dyDescent="0.2">
      <c r="B27" s="48">
        <v>45111</v>
      </c>
      <c r="C27" s="49">
        <v>11880</v>
      </c>
      <c r="D27" s="50">
        <f t="shared" si="0"/>
        <v>14256</v>
      </c>
      <c r="G27" s="47"/>
    </row>
    <row r="28" spans="2:7" x14ac:dyDescent="0.2">
      <c r="B28" s="48">
        <v>45112</v>
      </c>
      <c r="C28" s="49">
        <v>11880</v>
      </c>
      <c r="D28" s="50">
        <f>ROUND(C28*1.2,2)</f>
        <v>14256</v>
      </c>
      <c r="G28" s="47"/>
    </row>
    <row r="29" spans="2:7" x14ac:dyDescent="0.2">
      <c r="B29" s="48">
        <v>45113</v>
      </c>
      <c r="C29" s="49">
        <v>11880</v>
      </c>
      <c r="D29" s="50">
        <f t="shared" si="0"/>
        <v>14256</v>
      </c>
      <c r="G29" s="47"/>
    </row>
    <row r="30" spans="2:7" x14ac:dyDescent="0.2">
      <c r="B30" s="48">
        <v>45114</v>
      </c>
      <c r="C30" s="49">
        <v>12210</v>
      </c>
      <c r="D30" s="50">
        <f t="shared" si="0"/>
        <v>14652</v>
      </c>
      <c r="G30" s="47"/>
    </row>
    <row r="31" spans="2:7" x14ac:dyDescent="0.2">
      <c r="B31" s="48">
        <v>45115</v>
      </c>
      <c r="C31" s="49">
        <v>12210</v>
      </c>
      <c r="D31" s="50">
        <f t="shared" si="0"/>
        <v>14652</v>
      </c>
      <c r="G31" s="47"/>
    </row>
    <row r="32" spans="2:7" x14ac:dyDescent="0.2">
      <c r="B32" s="48">
        <v>45116</v>
      </c>
      <c r="C32" s="49">
        <v>12210</v>
      </c>
      <c r="D32" s="50">
        <f t="shared" si="0"/>
        <v>14652</v>
      </c>
      <c r="G32" s="47"/>
    </row>
    <row r="33" spans="2:7" x14ac:dyDescent="0.2">
      <c r="B33" s="48">
        <v>45117</v>
      </c>
      <c r="C33" s="49">
        <v>12766.88</v>
      </c>
      <c r="D33" s="50">
        <f t="shared" si="0"/>
        <v>15320.26</v>
      </c>
      <c r="G33" s="47"/>
    </row>
    <row r="34" spans="2:7" x14ac:dyDescent="0.2">
      <c r="B34" s="48">
        <v>45118</v>
      </c>
      <c r="C34" s="49">
        <v>12766.88</v>
      </c>
      <c r="D34" s="50">
        <f t="shared" si="0"/>
        <v>15320.26</v>
      </c>
      <c r="G34" s="47"/>
    </row>
    <row r="35" spans="2:7" x14ac:dyDescent="0.2">
      <c r="B35" s="48">
        <v>45119</v>
      </c>
      <c r="C35" s="49">
        <v>12766.88</v>
      </c>
      <c r="D35" s="50">
        <f t="shared" si="0"/>
        <v>15320.26</v>
      </c>
      <c r="G35" s="47"/>
    </row>
    <row r="36" spans="2:7" x14ac:dyDescent="0.2">
      <c r="B36" s="48">
        <v>45120</v>
      </c>
      <c r="C36" s="49">
        <v>12766.88</v>
      </c>
      <c r="D36" s="50">
        <f t="shared" si="0"/>
        <v>15320.26</v>
      </c>
      <c r="G36" s="47"/>
    </row>
    <row r="37" spans="2:7" x14ac:dyDescent="0.2">
      <c r="B37" s="48">
        <v>45121</v>
      </c>
      <c r="C37" s="49">
        <v>12766.88</v>
      </c>
      <c r="D37" s="50">
        <f t="shared" si="0"/>
        <v>15320.26</v>
      </c>
      <c r="G37" s="47"/>
    </row>
    <row r="38" spans="2:7" x14ac:dyDescent="0.2">
      <c r="B38" s="48">
        <v>45122</v>
      </c>
      <c r="C38" s="49">
        <v>12766.88</v>
      </c>
      <c r="D38" s="50">
        <f t="shared" si="0"/>
        <v>15320.26</v>
      </c>
      <c r="G38" s="47"/>
    </row>
    <row r="39" spans="2:7" x14ac:dyDescent="0.2">
      <c r="B39" s="48">
        <v>45123</v>
      </c>
      <c r="C39" s="49">
        <v>12766.88</v>
      </c>
      <c r="D39" s="50">
        <f>ROUND(C39*1.2,2)</f>
        <v>15320.26</v>
      </c>
      <c r="G39" s="47"/>
    </row>
    <row r="40" spans="2:7" s="51" customFormat="1" x14ac:dyDescent="0.2">
      <c r="B40" s="48">
        <v>45124</v>
      </c>
      <c r="C40" s="49">
        <v>12766.88</v>
      </c>
      <c r="D40" s="50">
        <f t="shared" ref="D40:D53" si="1">ROUND(C40*1.2,2)</f>
        <v>15320.26</v>
      </c>
      <c r="G40" s="52"/>
    </row>
    <row r="41" spans="2:7" s="51" customFormat="1" x14ac:dyDescent="0.2">
      <c r="B41" s="48">
        <v>45125</v>
      </c>
      <c r="C41" s="49">
        <v>12766.88</v>
      </c>
      <c r="D41" s="50">
        <f t="shared" si="1"/>
        <v>15320.26</v>
      </c>
      <c r="G41" s="52"/>
    </row>
    <row r="42" spans="2:7" s="51" customFormat="1" x14ac:dyDescent="0.2">
      <c r="B42" s="48">
        <v>45126</v>
      </c>
      <c r="C42" s="49">
        <v>12540</v>
      </c>
      <c r="D42" s="50">
        <f t="shared" si="1"/>
        <v>15048</v>
      </c>
      <c r="G42" s="52"/>
    </row>
    <row r="43" spans="2:7" s="51" customFormat="1" x14ac:dyDescent="0.2">
      <c r="B43" s="48">
        <v>45127</v>
      </c>
      <c r="C43" s="49">
        <v>12540</v>
      </c>
      <c r="D43" s="50">
        <f t="shared" si="1"/>
        <v>15048</v>
      </c>
      <c r="G43" s="52"/>
    </row>
    <row r="44" spans="2:7" s="51" customFormat="1" x14ac:dyDescent="0.2">
      <c r="B44" s="48">
        <v>45128</v>
      </c>
      <c r="C44" s="49">
        <v>12540</v>
      </c>
      <c r="D44" s="50">
        <f t="shared" si="1"/>
        <v>15048</v>
      </c>
      <c r="G44" s="52"/>
    </row>
    <row r="45" spans="2:7" s="51" customFormat="1" x14ac:dyDescent="0.2">
      <c r="B45" s="48">
        <v>45129</v>
      </c>
      <c r="C45" s="49">
        <v>12540</v>
      </c>
      <c r="D45" s="50">
        <f t="shared" si="1"/>
        <v>15048</v>
      </c>
      <c r="G45" s="52"/>
    </row>
    <row r="46" spans="2:7" s="51" customFormat="1" x14ac:dyDescent="0.2">
      <c r="B46" s="48">
        <v>45130</v>
      </c>
      <c r="C46" s="49">
        <v>12540</v>
      </c>
      <c r="D46" s="50">
        <f t="shared" si="1"/>
        <v>15048</v>
      </c>
      <c r="G46" s="52"/>
    </row>
    <row r="47" spans="2:7" s="51" customFormat="1" x14ac:dyDescent="0.2">
      <c r="B47" s="48">
        <v>45131</v>
      </c>
      <c r="C47" s="49">
        <v>12540</v>
      </c>
      <c r="D47" s="50">
        <f t="shared" si="1"/>
        <v>15048</v>
      </c>
      <c r="G47" s="52"/>
    </row>
    <row r="48" spans="2:7" s="51" customFormat="1" x14ac:dyDescent="0.2">
      <c r="B48" s="48">
        <v>45132</v>
      </c>
      <c r="C48" s="49">
        <v>12540</v>
      </c>
      <c r="D48" s="50">
        <f t="shared" si="1"/>
        <v>15048</v>
      </c>
      <c r="G48" s="52"/>
    </row>
    <row r="49" spans="2:7" s="51" customFormat="1" x14ac:dyDescent="0.2">
      <c r="B49" s="48">
        <v>45133</v>
      </c>
      <c r="C49" s="49">
        <v>12540</v>
      </c>
      <c r="D49" s="50">
        <f t="shared" si="1"/>
        <v>15048</v>
      </c>
      <c r="G49" s="52"/>
    </row>
    <row r="50" spans="2:7" s="51" customFormat="1" x14ac:dyDescent="0.2">
      <c r="B50" s="48">
        <v>45134</v>
      </c>
      <c r="C50" s="49">
        <v>12870</v>
      </c>
      <c r="D50" s="50">
        <f t="shared" si="1"/>
        <v>15444</v>
      </c>
      <c r="G50" s="52"/>
    </row>
    <row r="51" spans="2:7" s="51" customFormat="1" x14ac:dyDescent="0.2">
      <c r="B51" s="48">
        <v>45135</v>
      </c>
      <c r="C51" s="49">
        <v>12870</v>
      </c>
      <c r="D51" s="50">
        <f t="shared" si="1"/>
        <v>15444</v>
      </c>
      <c r="G51" s="52"/>
    </row>
    <row r="52" spans="2:7" s="51" customFormat="1" x14ac:dyDescent="0.2">
      <c r="B52" s="48">
        <v>45136</v>
      </c>
      <c r="C52" s="49">
        <v>12870</v>
      </c>
      <c r="D52" s="50">
        <f t="shared" si="1"/>
        <v>15444</v>
      </c>
      <c r="G52" s="52"/>
    </row>
    <row r="53" spans="2:7" s="51" customFormat="1" x14ac:dyDescent="0.2">
      <c r="B53" s="48">
        <v>45137</v>
      </c>
      <c r="C53" s="49">
        <v>12870</v>
      </c>
      <c r="D53" s="50">
        <f t="shared" si="1"/>
        <v>15444</v>
      </c>
      <c r="G53" s="52"/>
    </row>
    <row r="54" spans="2:7" s="51" customFormat="1" x14ac:dyDescent="0.2">
      <c r="B54" s="48">
        <v>45138</v>
      </c>
      <c r="C54" s="49">
        <v>12870</v>
      </c>
      <c r="D54" s="50">
        <f>ROUND(C54*1.2,2)</f>
        <v>15444</v>
      </c>
      <c r="G54" s="52"/>
    </row>
    <row r="55" spans="2:7" x14ac:dyDescent="0.2">
      <c r="G55" s="47"/>
    </row>
    <row r="56" spans="2:7" x14ac:dyDescent="0.2">
      <c r="G56" s="47"/>
    </row>
    <row r="57" spans="2:7" x14ac:dyDescent="0.2">
      <c r="G57" s="47"/>
    </row>
    <row r="58" spans="2:7" x14ac:dyDescent="0.2">
      <c r="B58" s="51" t="s">
        <v>10</v>
      </c>
      <c r="C58" s="53"/>
      <c r="D58" s="54"/>
      <c r="G58" s="47"/>
    </row>
    <row r="59" spans="2:7" ht="28.5" customHeight="1" x14ac:dyDescent="0.2">
      <c r="B59" s="81" t="s">
        <v>21</v>
      </c>
      <c r="C59" s="81"/>
    </row>
    <row r="61" spans="2:7" ht="25.5" x14ac:dyDescent="0.2">
      <c r="B61" s="37" t="s">
        <v>7</v>
      </c>
    </row>
    <row r="62" spans="2:7" x14ac:dyDescent="0.2">
      <c r="G62" s="47"/>
    </row>
    <row r="63" spans="2:7" x14ac:dyDescent="0.2">
      <c r="B63" s="51" t="s">
        <v>11</v>
      </c>
      <c r="C63" s="55"/>
      <c r="D63" s="56"/>
      <c r="G63" s="47"/>
    </row>
    <row r="64" spans="2:7" x14ac:dyDescent="0.2">
      <c r="G64" s="47"/>
    </row>
    <row r="65" spans="2:7" x14ac:dyDescent="0.2">
      <c r="B65" s="36" t="s">
        <v>12</v>
      </c>
      <c r="G65" s="47"/>
    </row>
    <row r="67" spans="2:7" x14ac:dyDescent="0.2">
      <c r="B67" s="36" t="s">
        <v>13</v>
      </c>
    </row>
    <row r="69" spans="2:7" x14ac:dyDescent="0.2">
      <c r="G69" s="57"/>
    </row>
    <row r="75" spans="2:7" x14ac:dyDescent="0.2">
      <c r="G75" s="47"/>
    </row>
    <row r="76" spans="2:7" x14ac:dyDescent="0.2">
      <c r="G76" s="47"/>
    </row>
    <row r="77" spans="2:7" x14ac:dyDescent="0.2">
      <c r="G77" s="47"/>
    </row>
    <row r="78" spans="2:7" x14ac:dyDescent="0.2">
      <c r="G78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5" spans="7:7" x14ac:dyDescent="0.2">
      <c r="G85" s="47"/>
    </row>
    <row r="89" spans="7:7" x14ac:dyDescent="0.2">
      <c r="G89" s="57"/>
    </row>
    <row r="95" spans="7:7" x14ac:dyDescent="0.2">
      <c r="G95" s="47"/>
    </row>
    <row r="96" spans="7:7" x14ac:dyDescent="0.2">
      <c r="G96" s="47"/>
    </row>
    <row r="97" spans="7:7" x14ac:dyDescent="0.2">
      <c r="G97" s="47"/>
    </row>
    <row r="98" spans="7:7" x14ac:dyDescent="0.2">
      <c r="G98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5" spans="7:7" x14ac:dyDescent="0.2">
      <c r="G105" s="47"/>
    </row>
    <row r="109" spans="7:7" x14ac:dyDescent="0.2">
      <c r="G109" s="57"/>
    </row>
    <row r="115" spans="7:7" x14ac:dyDescent="0.2">
      <c r="G115" s="47"/>
    </row>
    <row r="116" spans="7:7" x14ac:dyDescent="0.2">
      <c r="G116" s="47"/>
    </row>
    <row r="117" spans="7:7" x14ac:dyDescent="0.2">
      <c r="G117" s="47"/>
    </row>
    <row r="118" spans="7:7" x14ac:dyDescent="0.2">
      <c r="G118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5" spans="7:7" x14ac:dyDescent="0.2">
      <c r="G125" s="47"/>
    </row>
    <row r="129" spans="7:7" x14ac:dyDescent="0.2">
      <c r="G129" s="57"/>
    </row>
    <row r="135" spans="7:7" x14ac:dyDescent="0.2">
      <c r="G135" s="47"/>
    </row>
    <row r="136" spans="7:7" x14ac:dyDescent="0.2">
      <c r="G136" s="47"/>
    </row>
    <row r="137" spans="7:7" x14ac:dyDescent="0.2">
      <c r="G137" s="47"/>
    </row>
    <row r="138" spans="7:7" x14ac:dyDescent="0.2">
      <c r="G138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5" spans="7:7" x14ac:dyDescent="0.2">
      <c r="G145" s="47"/>
    </row>
    <row r="149" spans="7:7" x14ac:dyDescent="0.2">
      <c r="G149" s="57"/>
    </row>
    <row r="155" spans="7:7" x14ac:dyDescent="0.2">
      <c r="G155" s="47"/>
    </row>
    <row r="156" spans="7:7" x14ac:dyDescent="0.2">
      <c r="G156" s="47"/>
    </row>
    <row r="157" spans="7:7" x14ac:dyDescent="0.2">
      <c r="G157" s="47"/>
    </row>
    <row r="158" spans="7:7" x14ac:dyDescent="0.2">
      <c r="G158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5" spans="7:7" x14ac:dyDescent="0.2">
      <c r="G165" s="47"/>
    </row>
    <row r="169" spans="7:7" x14ac:dyDescent="0.2">
      <c r="G169" s="57"/>
    </row>
    <row r="175" spans="7:7" x14ac:dyDescent="0.2">
      <c r="G175" s="47"/>
    </row>
    <row r="176" spans="7:7" x14ac:dyDescent="0.2">
      <c r="G176" s="47"/>
    </row>
    <row r="177" spans="7:7" x14ac:dyDescent="0.2">
      <c r="G177" s="47"/>
    </row>
    <row r="178" spans="7:7" x14ac:dyDescent="0.2">
      <c r="G178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5" spans="7:7" x14ac:dyDescent="0.2">
      <c r="G185" s="47"/>
    </row>
    <row r="189" spans="7:7" x14ac:dyDescent="0.2">
      <c r="G189" s="57"/>
    </row>
    <row r="195" spans="7:7" x14ac:dyDescent="0.2">
      <c r="G195" s="47"/>
    </row>
    <row r="196" spans="7:7" x14ac:dyDescent="0.2">
      <c r="G196" s="47"/>
    </row>
    <row r="197" spans="7:7" x14ac:dyDescent="0.2">
      <c r="G197" s="47"/>
    </row>
    <row r="198" spans="7:7" x14ac:dyDescent="0.2">
      <c r="G198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5" spans="7:7" x14ac:dyDescent="0.2">
      <c r="G205" s="47"/>
    </row>
    <row r="209" spans="7:7" x14ac:dyDescent="0.2">
      <c r="G209" s="57"/>
    </row>
    <row r="215" spans="7:7" x14ac:dyDescent="0.2">
      <c r="G215" s="47"/>
    </row>
    <row r="216" spans="7:7" x14ac:dyDescent="0.2">
      <c r="G216" s="47"/>
    </row>
    <row r="217" spans="7:7" x14ac:dyDescent="0.2">
      <c r="G217" s="47"/>
    </row>
    <row r="218" spans="7:7" x14ac:dyDescent="0.2">
      <c r="G218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5" spans="7:7" x14ac:dyDescent="0.2">
      <c r="G225" s="47"/>
    </row>
    <row r="229" spans="7:7" x14ac:dyDescent="0.2">
      <c r="G229" s="57"/>
    </row>
    <row r="235" spans="7:7" x14ac:dyDescent="0.2">
      <c r="G235" s="47"/>
    </row>
    <row r="236" spans="7:7" x14ac:dyDescent="0.2">
      <c r="G236" s="47"/>
    </row>
    <row r="237" spans="7:7" x14ac:dyDescent="0.2">
      <c r="G237" s="47"/>
    </row>
    <row r="238" spans="7:7" x14ac:dyDescent="0.2">
      <c r="G238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5" spans="7:7" x14ac:dyDescent="0.2">
      <c r="G245" s="47"/>
    </row>
    <row r="249" spans="7:7" x14ac:dyDescent="0.2">
      <c r="G249" s="57"/>
    </row>
    <row r="255" spans="7:7" x14ac:dyDescent="0.2">
      <c r="G255" s="47"/>
    </row>
    <row r="256" spans="7:7" x14ac:dyDescent="0.2">
      <c r="G256" s="47"/>
    </row>
    <row r="257" spans="7:7" x14ac:dyDescent="0.2">
      <c r="G257" s="47"/>
    </row>
    <row r="258" spans="7:7" x14ac:dyDescent="0.2">
      <c r="G258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5" spans="7:7" x14ac:dyDescent="0.2">
      <c r="G265" s="47"/>
    </row>
    <row r="269" spans="7:7" x14ac:dyDescent="0.2">
      <c r="G269" s="57"/>
    </row>
    <row r="275" spans="7:7" x14ac:dyDescent="0.2">
      <c r="G275" s="47"/>
    </row>
    <row r="276" spans="7:7" x14ac:dyDescent="0.2">
      <c r="G276" s="47"/>
    </row>
    <row r="277" spans="7:7" x14ac:dyDescent="0.2">
      <c r="G277" s="47"/>
    </row>
    <row r="278" spans="7:7" x14ac:dyDescent="0.2">
      <c r="G278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5" spans="7:7" x14ac:dyDescent="0.2">
      <c r="G285" s="47"/>
    </row>
    <row r="289" spans="7:7" x14ac:dyDescent="0.2">
      <c r="G289" s="57"/>
    </row>
    <row r="295" spans="7:7" x14ac:dyDescent="0.2">
      <c r="G295" s="47"/>
    </row>
    <row r="296" spans="7:7" x14ac:dyDescent="0.2">
      <c r="G296" s="47"/>
    </row>
    <row r="297" spans="7:7" x14ac:dyDescent="0.2">
      <c r="G297" s="47"/>
    </row>
    <row r="298" spans="7:7" x14ac:dyDescent="0.2">
      <c r="G298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5" spans="7:7" x14ac:dyDescent="0.2">
      <c r="G305" s="47"/>
    </row>
    <row r="309" spans="7:7" x14ac:dyDescent="0.2">
      <c r="G309" s="57"/>
    </row>
    <row r="315" spans="7:7" x14ac:dyDescent="0.2">
      <c r="G315" s="47"/>
    </row>
    <row r="316" spans="7:7" x14ac:dyDescent="0.2">
      <c r="G316" s="47"/>
    </row>
    <row r="317" spans="7:7" x14ac:dyDescent="0.2">
      <c r="G317" s="47"/>
    </row>
    <row r="318" spans="7:7" x14ac:dyDescent="0.2">
      <c r="G318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5" spans="7:7" x14ac:dyDescent="0.2">
      <c r="G325" s="47"/>
    </row>
    <row r="329" spans="7:7" x14ac:dyDescent="0.2">
      <c r="G329" s="57"/>
    </row>
    <row r="335" spans="7:7" x14ac:dyDescent="0.2">
      <c r="G335" s="47"/>
    </row>
    <row r="336" spans="7:7" x14ac:dyDescent="0.2">
      <c r="G336" s="47"/>
    </row>
    <row r="337" spans="7:7" x14ac:dyDescent="0.2">
      <c r="G337" s="47"/>
    </row>
    <row r="338" spans="7:7" x14ac:dyDescent="0.2">
      <c r="G338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5" spans="7:7" x14ac:dyDescent="0.2">
      <c r="G345" s="47"/>
    </row>
    <row r="349" spans="7:7" x14ac:dyDescent="0.2">
      <c r="G349" s="57"/>
    </row>
    <row r="355" spans="7:7" x14ac:dyDescent="0.2">
      <c r="G355" s="47"/>
    </row>
    <row r="356" spans="7:7" x14ac:dyDescent="0.2">
      <c r="G356" s="47"/>
    </row>
    <row r="357" spans="7:7" x14ac:dyDescent="0.2">
      <c r="G357" s="47"/>
    </row>
    <row r="358" spans="7:7" x14ac:dyDescent="0.2">
      <c r="G358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5" spans="7:7" x14ac:dyDescent="0.2">
      <c r="G365" s="47"/>
    </row>
    <row r="369" spans="7:7" x14ac:dyDescent="0.2">
      <c r="G369" s="57"/>
    </row>
    <row r="375" spans="7:7" x14ac:dyDescent="0.2">
      <c r="G375" s="47"/>
    </row>
    <row r="376" spans="7:7" x14ac:dyDescent="0.2">
      <c r="G376" s="47"/>
    </row>
    <row r="377" spans="7:7" x14ac:dyDescent="0.2">
      <c r="G377" s="47"/>
    </row>
    <row r="378" spans="7:7" x14ac:dyDescent="0.2">
      <c r="G378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5" spans="7:7" x14ac:dyDescent="0.2">
      <c r="G385" s="47"/>
    </row>
    <row r="389" spans="7:7" x14ac:dyDescent="0.2">
      <c r="G389" s="57"/>
    </row>
    <row r="395" spans="7:7" x14ac:dyDescent="0.2">
      <c r="G395" s="47"/>
    </row>
    <row r="396" spans="7:7" x14ac:dyDescent="0.2">
      <c r="G396" s="47"/>
    </row>
    <row r="397" spans="7:7" x14ac:dyDescent="0.2">
      <c r="G397" s="47"/>
    </row>
    <row r="398" spans="7:7" x14ac:dyDescent="0.2">
      <c r="G398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5" spans="7:7" x14ac:dyDescent="0.2">
      <c r="G405" s="47"/>
    </row>
    <row r="409" spans="7:7" x14ac:dyDescent="0.2">
      <c r="G409" s="57"/>
    </row>
    <row r="415" spans="7:7" x14ac:dyDescent="0.2">
      <c r="G415" s="47"/>
    </row>
    <row r="416" spans="7:7" x14ac:dyDescent="0.2">
      <c r="G416" s="47"/>
    </row>
    <row r="417" spans="7:7" x14ac:dyDescent="0.2">
      <c r="G417" s="47"/>
    </row>
    <row r="418" spans="7:7" x14ac:dyDescent="0.2">
      <c r="G418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5" spans="7:7" x14ac:dyDescent="0.2">
      <c r="G425" s="47"/>
    </row>
    <row r="429" spans="7:7" x14ac:dyDescent="0.2">
      <c r="G429" s="57"/>
    </row>
    <row r="435" spans="7:7" x14ac:dyDescent="0.2">
      <c r="G435" s="47"/>
    </row>
    <row r="436" spans="7:7" x14ac:dyDescent="0.2">
      <c r="G436" s="47"/>
    </row>
    <row r="437" spans="7:7" x14ac:dyDescent="0.2">
      <c r="G437" s="47"/>
    </row>
    <row r="438" spans="7:7" x14ac:dyDescent="0.2">
      <c r="G438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5" spans="7:7" x14ac:dyDescent="0.2">
      <c r="G445" s="47"/>
    </row>
    <row r="449" spans="7:7" x14ac:dyDescent="0.2">
      <c r="G449" s="57"/>
    </row>
    <row r="455" spans="7:7" x14ac:dyDescent="0.2">
      <c r="G455" s="47"/>
    </row>
    <row r="456" spans="7:7" x14ac:dyDescent="0.2">
      <c r="G456" s="47"/>
    </row>
    <row r="457" spans="7:7" x14ac:dyDescent="0.2">
      <c r="G457" s="47"/>
    </row>
    <row r="458" spans="7:7" x14ac:dyDescent="0.2">
      <c r="G458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5" spans="7:7" x14ac:dyDescent="0.2">
      <c r="G465" s="47"/>
    </row>
    <row r="469" spans="7:7" x14ac:dyDescent="0.2">
      <c r="G469" s="57"/>
    </row>
    <row r="475" spans="7:7" x14ac:dyDescent="0.2">
      <c r="G475" s="47"/>
    </row>
    <row r="476" spans="7:7" x14ac:dyDescent="0.2">
      <c r="G476" s="47"/>
    </row>
    <row r="477" spans="7:7" x14ac:dyDescent="0.2">
      <c r="G477" s="47"/>
    </row>
    <row r="478" spans="7:7" x14ac:dyDescent="0.2">
      <c r="G478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5" spans="7:7" x14ac:dyDescent="0.2">
      <c r="G485" s="47"/>
    </row>
    <row r="489" spans="7:7" x14ac:dyDescent="0.2">
      <c r="G489" s="57"/>
    </row>
    <row r="495" spans="7:7" x14ac:dyDescent="0.2">
      <c r="G495" s="47"/>
    </row>
    <row r="496" spans="7:7" x14ac:dyDescent="0.2">
      <c r="G496" s="47"/>
    </row>
    <row r="497" spans="7:7" x14ac:dyDescent="0.2">
      <c r="G497" s="47"/>
    </row>
    <row r="498" spans="7:7" x14ac:dyDescent="0.2">
      <c r="G498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5" spans="7:7" x14ac:dyDescent="0.2">
      <c r="G505" s="47"/>
    </row>
    <row r="509" spans="7:7" x14ac:dyDescent="0.2">
      <c r="G509" s="57"/>
    </row>
    <row r="515" spans="7:7" x14ac:dyDescent="0.2">
      <c r="G515" s="47"/>
    </row>
    <row r="516" spans="7:7" x14ac:dyDescent="0.2">
      <c r="G516" s="47"/>
    </row>
    <row r="517" spans="7:7" x14ac:dyDescent="0.2">
      <c r="G517" s="47"/>
    </row>
    <row r="518" spans="7:7" x14ac:dyDescent="0.2">
      <c r="G518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5" spans="7:7" x14ac:dyDescent="0.2">
      <c r="G525" s="47"/>
    </row>
    <row r="529" spans="7:7" x14ac:dyDescent="0.2">
      <c r="G529" s="57"/>
    </row>
    <row r="535" spans="7:7" x14ac:dyDescent="0.2">
      <c r="G535" s="47"/>
    </row>
    <row r="536" spans="7:7" x14ac:dyDescent="0.2">
      <c r="G536" s="47"/>
    </row>
    <row r="537" spans="7:7" x14ac:dyDescent="0.2">
      <c r="G537" s="47"/>
    </row>
    <row r="538" spans="7:7" x14ac:dyDescent="0.2">
      <c r="G538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5" spans="7:7" x14ac:dyDescent="0.2">
      <c r="G545" s="47"/>
    </row>
    <row r="549" spans="7:7" x14ac:dyDescent="0.2">
      <c r="G549" s="57"/>
    </row>
    <row r="555" spans="7:7" x14ac:dyDescent="0.2">
      <c r="G555" s="47"/>
    </row>
    <row r="556" spans="7:7" x14ac:dyDescent="0.2">
      <c r="G556" s="47"/>
    </row>
    <row r="557" spans="7:7" x14ac:dyDescent="0.2">
      <c r="G557" s="47"/>
    </row>
    <row r="558" spans="7:7" x14ac:dyDescent="0.2">
      <c r="G558" s="47"/>
    </row>
    <row r="562" spans="7:7" x14ac:dyDescent="0.2">
      <c r="G562" s="47"/>
    </row>
    <row r="563" spans="7:7" x14ac:dyDescent="0.2">
      <c r="G563" s="47"/>
    </row>
    <row r="564" spans="7:7" x14ac:dyDescent="0.2">
      <c r="G564" s="47"/>
    </row>
    <row r="565" spans="7:7" x14ac:dyDescent="0.2">
      <c r="G565" s="47"/>
    </row>
    <row r="569" spans="7:7" x14ac:dyDescent="0.2">
      <c r="G569" s="57"/>
    </row>
    <row r="575" spans="7:7" x14ac:dyDescent="0.2">
      <c r="G575" s="47"/>
    </row>
    <row r="576" spans="7:7" x14ac:dyDescent="0.2">
      <c r="G576" s="57"/>
    </row>
    <row r="582" spans="7:7" x14ac:dyDescent="0.2">
      <c r="G582" s="47"/>
    </row>
    <row r="583" spans="7:7" x14ac:dyDescent="0.2">
      <c r="G583" s="47"/>
    </row>
    <row r="584" spans="7:7" x14ac:dyDescent="0.2">
      <c r="G584" s="47"/>
    </row>
    <row r="585" spans="7:7" x14ac:dyDescent="0.2">
      <c r="G585" s="47"/>
    </row>
    <row r="598" spans="7:7" x14ac:dyDescent="0.2">
      <c r="G598" s="47"/>
    </row>
    <row r="599" spans="7:7" x14ac:dyDescent="0.2">
      <c r="G599" s="47"/>
    </row>
    <row r="600" spans="7:7" x14ac:dyDescent="0.2">
      <c r="G600" s="47"/>
    </row>
  </sheetData>
  <mergeCells count="10">
    <mergeCell ref="B59:C59"/>
    <mergeCell ref="B22:B23"/>
    <mergeCell ref="C22:C23"/>
    <mergeCell ref="D22:D23"/>
    <mergeCell ref="C3:D3"/>
    <mergeCell ref="B11:D11"/>
    <mergeCell ref="B12:D12"/>
    <mergeCell ref="B16:B17"/>
    <mergeCell ref="C16:C17"/>
    <mergeCell ref="D16:D17"/>
  </mergeCells>
  <printOptions horizontalCentered="1"/>
  <pageMargins left="0.125" right="0.19685039370078741" top="0.31" bottom="0.33" header="0.17" footer="0.19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99"/>
  <sheetViews>
    <sheetView topLeftCell="A3" zoomScale="115" zoomScaleNormal="115" zoomScaleSheetLayoutView="115" workbookViewId="0">
      <selection activeCell="C18" sqref="C18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20.28515625" style="36" customWidth="1"/>
    <col min="5" max="5" width="10.140625" style="36" bestFit="1" customWidth="1"/>
    <col min="6" max="8" width="9.140625" style="36"/>
    <col min="9" max="9" width="11.42578125" style="36" customWidth="1"/>
    <col min="10" max="10" width="12.7109375" style="36" customWidth="1"/>
    <col min="11" max="11" width="9.140625" style="36" customWidth="1"/>
    <col min="12" max="16384" width="9.140625" style="36"/>
  </cols>
  <sheetData>
    <row r="1" spans="2:4" x14ac:dyDescent="0.2">
      <c r="D1" s="38" t="s">
        <v>0</v>
      </c>
    </row>
    <row r="2" spans="2:4" x14ac:dyDescent="0.2">
      <c r="D2" s="39" t="s">
        <v>14</v>
      </c>
    </row>
    <row r="3" spans="2:4" x14ac:dyDescent="0.2">
      <c r="C3" s="85" t="s">
        <v>35</v>
      </c>
      <c r="D3" s="85"/>
    </row>
    <row r="4" spans="2:4" ht="7.5" customHeight="1" x14ac:dyDescent="0.2"/>
    <row r="5" spans="2:4" x14ac:dyDescent="0.2">
      <c r="D5" s="39" t="s">
        <v>2</v>
      </c>
    </row>
    <row r="6" spans="2:4" x14ac:dyDescent="0.2">
      <c r="D6" s="39" t="s">
        <v>9</v>
      </c>
    </row>
    <row r="7" spans="2:4" x14ac:dyDescent="0.2">
      <c r="D7" s="39" t="s">
        <v>15</v>
      </c>
    </row>
    <row r="8" spans="2:4" ht="18" customHeight="1" x14ac:dyDescent="0.2">
      <c r="C8" s="40" t="s">
        <v>3</v>
      </c>
      <c r="D8" s="41" t="s">
        <v>34</v>
      </c>
    </row>
    <row r="9" spans="2:4" ht="13.5" customHeight="1" x14ac:dyDescent="0.2">
      <c r="C9" s="42" t="s">
        <v>4</v>
      </c>
    </row>
    <row r="10" spans="2:4" ht="8.25" customHeight="1" x14ac:dyDescent="0.2"/>
    <row r="11" spans="2:4" x14ac:dyDescent="0.2">
      <c r="B11" s="86" t="s">
        <v>1</v>
      </c>
      <c r="C11" s="86"/>
      <c r="D11" s="86"/>
    </row>
    <row r="12" spans="2:4" x14ac:dyDescent="0.2">
      <c r="B12" s="86" t="s">
        <v>36</v>
      </c>
      <c r="C12" s="86"/>
      <c r="D12" s="86"/>
    </row>
    <row r="13" spans="2:4" ht="8.25" customHeight="1" x14ac:dyDescent="0.2"/>
    <row r="14" spans="2:4" x14ac:dyDescent="0.2">
      <c r="B14" s="36" t="s">
        <v>18</v>
      </c>
    </row>
    <row r="16" spans="2:4" x14ac:dyDescent="0.2">
      <c r="B16" s="82" t="s">
        <v>8</v>
      </c>
      <c r="C16" s="83" t="s">
        <v>6</v>
      </c>
      <c r="D16" s="87" t="s">
        <v>5</v>
      </c>
    </row>
    <row r="17" spans="2:7" x14ac:dyDescent="0.2">
      <c r="B17" s="82"/>
      <c r="C17" s="83"/>
      <c r="D17" s="88"/>
    </row>
    <row r="18" spans="2:7" x14ac:dyDescent="0.2">
      <c r="B18" s="43">
        <v>45139</v>
      </c>
      <c r="C18" s="44">
        <v>6307.49</v>
      </c>
      <c r="D18" s="44">
        <v>7568.99</v>
      </c>
    </row>
    <row r="19" spans="2:7" x14ac:dyDescent="0.2">
      <c r="B19" s="45"/>
      <c r="C19" s="46"/>
      <c r="D19" s="46"/>
    </row>
    <row r="20" spans="2:7" x14ac:dyDescent="0.2">
      <c r="B20" s="36" t="s">
        <v>19</v>
      </c>
      <c r="C20" s="46"/>
      <c r="D20" s="46"/>
    </row>
    <row r="21" spans="2:7" ht="8.25" customHeight="1" x14ac:dyDescent="0.2"/>
    <row r="22" spans="2:7" ht="28.5" customHeight="1" x14ac:dyDescent="0.2">
      <c r="B22" s="82" t="s">
        <v>8</v>
      </c>
      <c r="C22" s="83" t="s">
        <v>6</v>
      </c>
      <c r="D22" s="84" t="s">
        <v>5</v>
      </c>
      <c r="G22" s="47"/>
    </row>
    <row r="23" spans="2:7" ht="20.25" customHeight="1" x14ac:dyDescent="0.2">
      <c r="B23" s="82"/>
      <c r="C23" s="83"/>
      <c r="D23" s="83"/>
      <c r="G23" s="47"/>
    </row>
    <row r="24" spans="2:7" x14ac:dyDescent="0.2">
      <c r="B24" s="48">
        <v>45139</v>
      </c>
      <c r="C24" s="49">
        <v>12870</v>
      </c>
      <c r="D24" s="58">
        <f>ROUND(C24*1.2,2)</f>
        <v>15444</v>
      </c>
      <c r="G24" s="47"/>
    </row>
    <row r="25" spans="2:7" x14ac:dyDescent="0.2">
      <c r="B25" s="48">
        <v>45140</v>
      </c>
      <c r="C25" s="49">
        <v>13574.69</v>
      </c>
      <c r="D25" s="58">
        <f t="shared" ref="D25:D38" si="0">ROUND(C25*1.2,2)</f>
        <v>16289.63</v>
      </c>
      <c r="G25" s="47"/>
    </row>
    <row r="26" spans="2:7" x14ac:dyDescent="0.2">
      <c r="B26" s="48">
        <v>45141</v>
      </c>
      <c r="C26" s="49">
        <v>13630.38</v>
      </c>
      <c r="D26" s="58">
        <f t="shared" si="0"/>
        <v>16356.46</v>
      </c>
      <c r="G26" s="47"/>
    </row>
    <row r="27" spans="2:7" x14ac:dyDescent="0.2">
      <c r="B27" s="48">
        <v>45142</v>
      </c>
      <c r="C27" s="49">
        <v>13871</v>
      </c>
      <c r="D27" s="58">
        <f t="shared" si="0"/>
        <v>16645.2</v>
      </c>
      <c r="G27" s="47"/>
    </row>
    <row r="28" spans="2:7" x14ac:dyDescent="0.2">
      <c r="B28" s="48">
        <v>45143</v>
      </c>
      <c r="C28" s="49">
        <v>13871</v>
      </c>
      <c r="D28" s="58">
        <f>ROUND(C28*1.2,2)</f>
        <v>16645.2</v>
      </c>
      <c r="G28" s="47"/>
    </row>
    <row r="29" spans="2:7" x14ac:dyDescent="0.2">
      <c r="B29" s="48">
        <v>45144</v>
      </c>
      <c r="C29" s="49">
        <v>13871</v>
      </c>
      <c r="D29" s="58">
        <f t="shared" si="0"/>
        <v>16645.2</v>
      </c>
      <c r="G29" s="47"/>
    </row>
    <row r="30" spans="2:7" x14ac:dyDescent="0.2">
      <c r="B30" s="48">
        <v>45145</v>
      </c>
      <c r="C30" s="49">
        <v>14080</v>
      </c>
      <c r="D30" s="58">
        <f>ROUND(C30*1.2,2)</f>
        <v>16896</v>
      </c>
      <c r="G30" s="47"/>
    </row>
    <row r="31" spans="2:7" x14ac:dyDescent="0.2">
      <c r="B31" s="48">
        <v>45146</v>
      </c>
      <c r="C31" s="49">
        <v>14080</v>
      </c>
      <c r="D31" s="58">
        <f t="shared" si="0"/>
        <v>16896</v>
      </c>
      <c r="G31" s="47"/>
    </row>
    <row r="32" spans="2:7" x14ac:dyDescent="0.2">
      <c r="B32" s="48">
        <v>45147</v>
      </c>
      <c r="C32" s="49">
        <v>14080</v>
      </c>
      <c r="D32" s="58">
        <f t="shared" si="0"/>
        <v>16896</v>
      </c>
      <c r="G32" s="47"/>
    </row>
    <row r="33" spans="2:7" x14ac:dyDescent="0.2">
      <c r="B33" s="48">
        <v>45148</v>
      </c>
      <c r="C33" s="49">
        <v>15015</v>
      </c>
      <c r="D33" s="58">
        <f t="shared" si="0"/>
        <v>18018</v>
      </c>
      <c r="G33" s="47"/>
    </row>
    <row r="34" spans="2:7" x14ac:dyDescent="0.2">
      <c r="B34" s="48">
        <v>45149</v>
      </c>
      <c r="C34" s="49">
        <v>15015</v>
      </c>
      <c r="D34" s="58">
        <f t="shared" si="0"/>
        <v>18018</v>
      </c>
      <c r="G34" s="47"/>
    </row>
    <row r="35" spans="2:7" x14ac:dyDescent="0.2">
      <c r="B35" s="48">
        <v>45150</v>
      </c>
      <c r="C35" s="49">
        <v>15015</v>
      </c>
      <c r="D35" s="58">
        <f t="shared" si="0"/>
        <v>18018</v>
      </c>
      <c r="G35" s="47"/>
    </row>
    <row r="36" spans="2:7" x14ac:dyDescent="0.2">
      <c r="B36" s="48">
        <v>45151</v>
      </c>
      <c r="C36" s="49">
        <v>15015</v>
      </c>
      <c r="D36" s="58">
        <f t="shared" si="0"/>
        <v>18018</v>
      </c>
      <c r="G36" s="47"/>
    </row>
    <row r="37" spans="2:7" x14ac:dyDescent="0.2">
      <c r="B37" s="48">
        <v>45152</v>
      </c>
      <c r="C37" s="49">
        <v>15015</v>
      </c>
      <c r="D37" s="58">
        <f t="shared" si="0"/>
        <v>18018</v>
      </c>
      <c r="G37" s="47"/>
    </row>
    <row r="38" spans="2:7" x14ac:dyDescent="0.2">
      <c r="B38" s="48">
        <v>45153</v>
      </c>
      <c r="C38" s="49">
        <v>15015</v>
      </c>
      <c r="D38" s="58">
        <f t="shared" si="0"/>
        <v>18018</v>
      </c>
      <c r="G38" s="47"/>
    </row>
    <row r="39" spans="2:7" x14ac:dyDescent="0.2">
      <c r="B39" s="48">
        <v>45154</v>
      </c>
      <c r="C39" s="49">
        <v>15620</v>
      </c>
      <c r="D39" s="58">
        <f>ROUND(C39*1.2,2)</f>
        <v>18744</v>
      </c>
      <c r="G39" s="47"/>
    </row>
    <row r="40" spans="2:7" s="51" customFormat="1" x14ac:dyDescent="0.2">
      <c r="B40" s="48">
        <v>45155</v>
      </c>
      <c r="C40" s="49">
        <v>15620</v>
      </c>
      <c r="D40" s="58">
        <f t="shared" ref="D40:D53" si="1">ROUND(C40*1.2,2)</f>
        <v>18744</v>
      </c>
      <c r="G40" s="52"/>
    </row>
    <row r="41" spans="2:7" s="51" customFormat="1" x14ac:dyDescent="0.2">
      <c r="B41" s="48">
        <v>45156</v>
      </c>
      <c r="C41" s="49">
        <v>16060</v>
      </c>
      <c r="D41" s="58">
        <f t="shared" si="1"/>
        <v>19272</v>
      </c>
      <c r="G41" s="52"/>
    </row>
    <row r="42" spans="2:7" s="51" customFormat="1" x14ac:dyDescent="0.2">
      <c r="B42" s="48">
        <v>45157</v>
      </c>
      <c r="C42" s="49">
        <v>16060</v>
      </c>
      <c r="D42" s="58">
        <f t="shared" si="1"/>
        <v>19272</v>
      </c>
      <c r="G42" s="52"/>
    </row>
    <row r="43" spans="2:7" s="51" customFormat="1" x14ac:dyDescent="0.2">
      <c r="B43" s="48">
        <v>45158</v>
      </c>
      <c r="C43" s="49">
        <v>16060</v>
      </c>
      <c r="D43" s="58">
        <f t="shared" si="1"/>
        <v>19272</v>
      </c>
      <c r="G43" s="52"/>
    </row>
    <row r="44" spans="2:7" s="51" customFormat="1" x14ac:dyDescent="0.2">
      <c r="B44" s="48">
        <v>45159</v>
      </c>
      <c r="C44" s="49">
        <v>16500</v>
      </c>
      <c r="D44" s="58">
        <f t="shared" si="1"/>
        <v>19800</v>
      </c>
      <c r="G44" s="52"/>
    </row>
    <row r="45" spans="2:7" s="51" customFormat="1" x14ac:dyDescent="0.2">
      <c r="B45" s="48">
        <v>45160</v>
      </c>
      <c r="C45" s="49">
        <v>17050</v>
      </c>
      <c r="D45" s="58">
        <f t="shared" si="1"/>
        <v>20460</v>
      </c>
      <c r="G45" s="52"/>
    </row>
    <row r="46" spans="2:7" s="51" customFormat="1" x14ac:dyDescent="0.2">
      <c r="B46" s="48">
        <v>45161</v>
      </c>
      <c r="C46" s="49">
        <v>17050</v>
      </c>
      <c r="D46" s="58">
        <f t="shared" si="1"/>
        <v>20460</v>
      </c>
      <c r="G46" s="52"/>
    </row>
    <row r="47" spans="2:7" s="51" customFormat="1" x14ac:dyDescent="0.2">
      <c r="B47" s="48">
        <v>45162</v>
      </c>
      <c r="C47" s="49">
        <v>17050</v>
      </c>
      <c r="D47" s="58">
        <f t="shared" si="1"/>
        <v>20460</v>
      </c>
      <c r="G47" s="52"/>
    </row>
    <row r="48" spans="2:7" s="51" customFormat="1" x14ac:dyDescent="0.2">
      <c r="B48" s="48">
        <v>45163</v>
      </c>
      <c r="C48" s="49">
        <v>17050</v>
      </c>
      <c r="D48" s="58">
        <f t="shared" si="1"/>
        <v>20460</v>
      </c>
      <c r="G48" s="52"/>
    </row>
    <row r="49" spans="2:7" s="51" customFormat="1" x14ac:dyDescent="0.2">
      <c r="B49" s="48">
        <v>45164</v>
      </c>
      <c r="C49" s="49">
        <v>17050</v>
      </c>
      <c r="D49" s="58">
        <f t="shared" si="1"/>
        <v>20460</v>
      </c>
      <c r="G49" s="52"/>
    </row>
    <row r="50" spans="2:7" s="51" customFormat="1" x14ac:dyDescent="0.2">
      <c r="B50" s="48">
        <v>45165</v>
      </c>
      <c r="C50" s="49">
        <v>17050</v>
      </c>
      <c r="D50" s="58">
        <f t="shared" si="1"/>
        <v>20460</v>
      </c>
      <c r="G50" s="52"/>
    </row>
    <row r="51" spans="2:7" s="51" customFormat="1" x14ac:dyDescent="0.2">
      <c r="B51" s="48">
        <v>45166</v>
      </c>
      <c r="C51" s="49">
        <v>17050</v>
      </c>
      <c r="D51" s="58">
        <f t="shared" si="1"/>
        <v>20460</v>
      </c>
      <c r="G51" s="52"/>
    </row>
    <row r="52" spans="2:7" s="51" customFormat="1" x14ac:dyDescent="0.2">
      <c r="B52" s="48">
        <v>45167</v>
      </c>
      <c r="C52" s="49">
        <v>17050</v>
      </c>
      <c r="D52" s="58">
        <f t="shared" si="1"/>
        <v>20460</v>
      </c>
      <c r="G52" s="52"/>
    </row>
    <row r="53" spans="2:7" s="51" customFormat="1" x14ac:dyDescent="0.2">
      <c r="B53" s="48">
        <v>45168</v>
      </c>
      <c r="C53" s="49">
        <v>17050</v>
      </c>
      <c r="D53" s="58">
        <f t="shared" si="1"/>
        <v>20460</v>
      </c>
      <c r="G53" s="52"/>
    </row>
    <row r="54" spans="2:7" x14ac:dyDescent="0.2">
      <c r="B54" s="48">
        <v>45169</v>
      </c>
      <c r="C54" s="49">
        <v>17050</v>
      </c>
      <c r="D54" s="58">
        <f t="shared" ref="D54" si="2">ROUND(C54*1.2,2)</f>
        <v>20460</v>
      </c>
      <c r="G54" s="47"/>
    </row>
    <row r="55" spans="2:7" x14ac:dyDescent="0.2">
      <c r="G55" s="47"/>
    </row>
    <row r="56" spans="2:7" x14ac:dyDescent="0.2">
      <c r="G56" s="47"/>
    </row>
    <row r="57" spans="2:7" x14ac:dyDescent="0.2">
      <c r="B57" s="51" t="s">
        <v>10</v>
      </c>
      <c r="C57" s="53"/>
      <c r="D57" s="54"/>
      <c r="G57" s="47"/>
    </row>
    <row r="58" spans="2:7" ht="28.5" customHeight="1" x14ac:dyDescent="0.2">
      <c r="B58" s="81" t="s">
        <v>21</v>
      </c>
      <c r="C58" s="81"/>
    </row>
    <row r="60" spans="2:7" ht="25.5" x14ac:dyDescent="0.2">
      <c r="B60" s="37" t="s">
        <v>7</v>
      </c>
    </row>
    <row r="61" spans="2:7" x14ac:dyDescent="0.2">
      <c r="G61" s="47"/>
    </row>
    <row r="62" spans="2:7" x14ac:dyDescent="0.2">
      <c r="B62" s="51" t="s">
        <v>11</v>
      </c>
      <c r="C62" s="55"/>
      <c r="D62" s="56"/>
      <c r="G62" s="47"/>
    </row>
    <row r="63" spans="2:7" x14ac:dyDescent="0.2">
      <c r="G63" s="47"/>
    </row>
    <row r="64" spans="2:7" x14ac:dyDescent="0.2">
      <c r="B64" s="36" t="s">
        <v>12</v>
      </c>
      <c r="G64" s="47"/>
    </row>
    <row r="66" spans="2:7" x14ac:dyDescent="0.2">
      <c r="B66" s="36" t="s">
        <v>13</v>
      </c>
    </row>
    <row r="68" spans="2:7" x14ac:dyDescent="0.2">
      <c r="G68" s="57"/>
    </row>
    <row r="74" spans="2:7" x14ac:dyDescent="0.2">
      <c r="G74" s="47"/>
    </row>
    <row r="75" spans="2:7" x14ac:dyDescent="0.2">
      <c r="G75" s="47"/>
    </row>
    <row r="76" spans="2:7" x14ac:dyDescent="0.2">
      <c r="G76" s="47"/>
    </row>
    <row r="77" spans="2:7" x14ac:dyDescent="0.2">
      <c r="G77" s="4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57"/>
    </row>
    <row r="94" spans="7:7" x14ac:dyDescent="0.2">
      <c r="G94" s="47"/>
    </row>
    <row r="95" spans="7:7" x14ac:dyDescent="0.2">
      <c r="G95" s="47"/>
    </row>
    <row r="96" spans="7:7" x14ac:dyDescent="0.2">
      <c r="G96" s="47"/>
    </row>
    <row r="97" spans="7:7" x14ac:dyDescent="0.2">
      <c r="G97" s="4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57"/>
    </row>
    <row r="114" spans="7:7" x14ac:dyDescent="0.2">
      <c r="G114" s="47"/>
    </row>
    <row r="115" spans="7:7" x14ac:dyDescent="0.2">
      <c r="G115" s="47"/>
    </row>
    <row r="116" spans="7:7" x14ac:dyDescent="0.2">
      <c r="G116" s="47"/>
    </row>
    <row r="117" spans="7:7" x14ac:dyDescent="0.2">
      <c r="G117" s="4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57"/>
    </row>
    <row r="134" spans="7:7" x14ac:dyDescent="0.2">
      <c r="G134" s="47"/>
    </row>
    <row r="135" spans="7:7" x14ac:dyDescent="0.2">
      <c r="G135" s="47"/>
    </row>
    <row r="136" spans="7:7" x14ac:dyDescent="0.2">
      <c r="G136" s="47"/>
    </row>
    <row r="137" spans="7:7" x14ac:dyDescent="0.2">
      <c r="G137" s="4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57"/>
    </row>
    <row r="154" spans="7:7" x14ac:dyDescent="0.2">
      <c r="G154" s="47"/>
    </row>
    <row r="155" spans="7:7" x14ac:dyDescent="0.2">
      <c r="G155" s="47"/>
    </row>
    <row r="156" spans="7:7" x14ac:dyDescent="0.2">
      <c r="G156" s="47"/>
    </row>
    <row r="157" spans="7:7" x14ac:dyDescent="0.2">
      <c r="G157" s="4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57"/>
    </row>
    <row r="174" spans="7:7" x14ac:dyDescent="0.2">
      <c r="G174" s="47"/>
    </row>
    <row r="175" spans="7:7" x14ac:dyDescent="0.2">
      <c r="G175" s="47"/>
    </row>
    <row r="176" spans="7:7" x14ac:dyDescent="0.2">
      <c r="G176" s="47"/>
    </row>
    <row r="177" spans="7:7" x14ac:dyDescent="0.2">
      <c r="G177" s="4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57"/>
    </row>
    <row r="194" spans="7:7" x14ac:dyDescent="0.2">
      <c r="G194" s="47"/>
    </row>
    <row r="195" spans="7:7" x14ac:dyDescent="0.2">
      <c r="G195" s="47"/>
    </row>
    <row r="196" spans="7:7" x14ac:dyDescent="0.2">
      <c r="G196" s="47"/>
    </row>
    <row r="197" spans="7:7" x14ac:dyDescent="0.2">
      <c r="G197" s="4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57"/>
    </row>
    <row r="214" spans="7:7" x14ac:dyDescent="0.2">
      <c r="G214" s="47"/>
    </row>
    <row r="215" spans="7:7" x14ac:dyDescent="0.2">
      <c r="G215" s="47"/>
    </row>
    <row r="216" spans="7:7" x14ac:dyDescent="0.2">
      <c r="G216" s="47"/>
    </row>
    <row r="217" spans="7:7" x14ac:dyDescent="0.2">
      <c r="G217" s="4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57"/>
    </row>
    <row r="234" spans="7:7" x14ac:dyDescent="0.2">
      <c r="G234" s="47"/>
    </row>
    <row r="235" spans="7:7" x14ac:dyDescent="0.2">
      <c r="G235" s="47"/>
    </row>
    <row r="236" spans="7:7" x14ac:dyDescent="0.2">
      <c r="G236" s="47"/>
    </row>
    <row r="237" spans="7:7" x14ac:dyDescent="0.2">
      <c r="G237" s="4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57"/>
    </row>
    <row r="254" spans="7:7" x14ac:dyDescent="0.2">
      <c r="G254" s="47"/>
    </row>
    <row r="255" spans="7:7" x14ac:dyDescent="0.2">
      <c r="G255" s="47"/>
    </row>
    <row r="256" spans="7:7" x14ac:dyDescent="0.2">
      <c r="G256" s="47"/>
    </row>
    <row r="257" spans="7:7" x14ac:dyDescent="0.2">
      <c r="G257" s="4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57"/>
    </row>
    <row r="274" spans="7:7" x14ac:dyDescent="0.2">
      <c r="G274" s="47"/>
    </row>
    <row r="275" spans="7:7" x14ac:dyDescent="0.2">
      <c r="G275" s="47"/>
    </row>
    <row r="276" spans="7:7" x14ac:dyDescent="0.2">
      <c r="G276" s="47"/>
    </row>
    <row r="277" spans="7:7" x14ac:dyDescent="0.2">
      <c r="G277" s="4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57"/>
    </row>
    <row r="294" spans="7:7" x14ac:dyDescent="0.2">
      <c r="G294" s="47"/>
    </row>
    <row r="295" spans="7:7" x14ac:dyDescent="0.2">
      <c r="G295" s="47"/>
    </row>
    <row r="296" spans="7:7" x14ac:dyDescent="0.2">
      <c r="G296" s="47"/>
    </row>
    <row r="297" spans="7:7" x14ac:dyDescent="0.2">
      <c r="G297" s="4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57"/>
    </row>
    <row r="314" spans="7:7" x14ac:dyDescent="0.2">
      <c r="G314" s="47"/>
    </row>
    <row r="315" spans="7:7" x14ac:dyDescent="0.2">
      <c r="G315" s="47"/>
    </row>
    <row r="316" spans="7:7" x14ac:dyDescent="0.2">
      <c r="G316" s="47"/>
    </row>
    <row r="317" spans="7:7" x14ac:dyDescent="0.2">
      <c r="G317" s="4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57"/>
    </row>
    <row r="334" spans="7:7" x14ac:dyDescent="0.2">
      <c r="G334" s="47"/>
    </row>
    <row r="335" spans="7:7" x14ac:dyDescent="0.2">
      <c r="G335" s="47"/>
    </row>
    <row r="336" spans="7:7" x14ac:dyDescent="0.2">
      <c r="G336" s="47"/>
    </row>
    <row r="337" spans="7:7" x14ac:dyDescent="0.2">
      <c r="G337" s="4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57"/>
    </row>
    <row r="354" spans="7:7" x14ac:dyDescent="0.2">
      <c r="G354" s="47"/>
    </row>
    <row r="355" spans="7:7" x14ac:dyDescent="0.2">
      <c r="G355" s="47"/>
    </row>
    <row r="356" spans="7:7" x14ac:dyDescent="0.2">
      <c r="G356" s="47"/>
    </row>
    <row r="357" spans="7:7" x14ac:dyDescent="0.2">
      <c r="G357" s="4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57"/>
    </row>
    <row r="374" spans="7:7" x14ac:dyDescent="0.2">
      <c r="G374" s="47"/>
    </row>
    <row r="375" spans="7:7" x14ac:dyDescent="0.2">
      <c r="G375" s="47"/>
    </row>
    <row r="376" spans="7:7" x14ac:dyDescent="0.2">
      <c r="G376" s="47"/>
    </row>
    <row r="377" spans="7:7" x14ac:dyDescent="0.2">
      <c r="G377" s="4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57"/>
    </row>
    <row r="394" spans="7:7" x14ac:dyDescent="0.2">
      <c r="G394" s="47"/>
    </row>
    <row r="395" spans="7:7" x14ac:dyDescent="0.2">
      <c r="G395" s="47"/>
    </row>
    <row r="396" spans="7:7" x14ac:dyDescent="0.2">
      <c r="G396" s="47"/>
    </row>
    <row r="397" spans="7:7" x14ac:dyDescent="0.2">
      <c r="G397" s="4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57"/>
    </row>
    <row r="414" spans="7:7" x14ac:dyDescent="0.2">
      <c r="G414" s="47"/>
    </row>
    <row r="415" spans="7:7" x14ac:dyDescent="0.2">
      <c r="G415" s="47"/>
    </row>
    <row r="416" spans="7:7" x14ac:dyDescent="0.2">
      <c r="G416" s="47"/>
    </row>
    <row r="417" spans="7:7" x14ac:dyDescent="0.2">
      <c r="G417" s="4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57"/>
    </row>
    <row r="434" spans="7:7" x14ac:dyDescent="0.2">
      <c r="G434" s="47"/>
    </row>
    <row r="435" spans="7:7" x14ac:dyDescent="0.2">
      <c r="G435" s="47"/>
    </row>
    <row r="436" spans="7:7" x14ac:dyDescent="0.2">
      <c r="G436" s="47"/>
    </row>
    <row r="437" spans="7:7" x14ac:dyDescent="0.2">
      <c r="G437" s="4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57"/>
    </row>
    <row r="454" spans="7:7" x14ac:dyDescent="0.2">
      <c r="G454" s="47"/>
    </row>
    <row r="455" spans="7:7" x14ac:dyDescent="0.2">
      <c r="G455" s="47"/>
    </row>
    <row r="456" spans="7:7" x14ac:dyDescent="0.2">
      <c r="G456" s="47"/>
    </row>
    <row r="457" spans="7:7" x14ac:dyDescent="0.2">
      <c r="G457" s="4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57"/>
    </row>
    <row r="474" spans="7:7" x14ac:dyDescent="0.2">
      <c r="G474" s="47"/>
    </row>
    <row r="475" spans="7:7" x14ac:dyDescent="0.2">
      <c r="G475" s="47"/>
    </row>
    <row r="476" spans="7:7" x14ac:dyDescent="0.2">
      <c r="G476" s="47"/>
    </row>
    <row r="477" spans="7:7" x14ac:dyDescent="0.2">
      <c r="G477" s="4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57"/>
    </row>
    <row r="494" spans="7:7" x14ac:dyDescent="0.2">
      <c r="G494" s="47"/>
    </row>
    <row r="495" spans="7:7" x14ac:dyDescent="0.2">
      <c r="G495" s="47"/>
    </row>
    <row r="496" spans="7:7" x14ac:dyDescent="0.2">
      <c r="G496" s="47"/>
    </row>
    <row r="497" spans="7:7" x14ac:dyDescent="0.2">
      <c r="G497" s="4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57"/>
    </row>
    <row r="514" spans="7:7" x14ac:dyDescent="0.2">
      <c r="G514" s="47"/>
    </row>
    <row r="515" spans="7:7" x14ac:dyDescent="0.2">
      <c r="G515" s="47"/>
    </row>
    <row r="516" spans="7:7" x14ac:dyDescent="0.2">
      <c r="G516" s="47"/>
    </row>
    <row r="517" spans="7:7" x14ac:dyDescent="0.2">
      <c r="G517" s="4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57"/>
    </row>
    <row r="534" spans="7:7" x14ac:dyDescent="0.2">
      <c r="G534" s="47"/>
    </row>
    <row r="535" spans="7:7" x14ac:dyDescent="0.2">
      <c r="G535" s="47"/>
    </row>
    <row r="536" spans="7:7" x14ac:dyDescent="0.2">
      <c r="G536" s="47"/>
    </row>
    <row r="537" spans="7:7" x14ac:dyDescent="0.2">
      <c r="G537" s="4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57"/>
    </row>
    <row r="554" spans="7:7" x14ac:dyDescent="0.2">
      <c r="G554" s="47"/>
    </row>
    <row r="555" spans="7:7" x14ac:dyDescent="0.2">
      <c r="G555" s="47"/>
    </row>
    <row r="556" spans="7:7" x14ac:dyDescent="0.2">
      <c r="G556" s="47"/>
    </row>
    <row r="557" spans="7:7" x14ac:dyDescent="0.2">
      <c r="G557" s="47"/>
    </row>
    <row r="561" spans="7:7" x14ac:dyDescent="0.2">
      <c r="G561" s="47"/>
    </row>
    <row r="562" spans="7:7" x14ac:dyDescent="0.2">
      <c r="G562" s="47"/>
    </row>
    <row r="563" spans="7:7" x14ac:dyDescent="0.2">
      <c r="G563" s="47"/>
    </row>
    <row r="564" spans="7:7" x14ac:dyDescent="0.2">
      <c r="G564" s="47"/>
    </row>
    <row r="568" spans="7:7" x14ac:dyDescent="0.2">
      <c r="G568" s="57"/>
    </row>
    <row r="574" spans="7:7" x14ac:dyDescent="0.2">
      <c r="G574" s="47"/>
    </row>
    <row r="575" spans="7:7" x14ac:dyDescent="0.2">
      <c r="G575" s="57"/>
    </row>
    <row r="581" spans="7:7" x14ac:dyDescent="0.2">
      <c r="G581" s="47"/>
    </row>
    <row r="582" spans="7:7" x14ac:dyDescent="0.2">
      <c r="G582" s="47"/>
    </row>
    <row r="583" spans="7:7" x14ac:dyDescent="0.2">
      <c r="G583" s="47"/>
    </row>
    <row r="584" spans="7:7" x14ac:dyDescent="0.2">
      <c r="G584" s="47"/>
    </row>
    <row r="597" spans="7:7" x14ac:dyDescent="0.2">
      <c r="G597" s="47"/>
    </row>
    <row r="598" spans="7:7" x14ac:dyDescent="0.2">
      <c r="G598" s="47"/>
    </row>
    <row r="599" spans="7:7" x14ac:dyDescent="0.2">
      <c r="G599" s="47"/>
    </row>
  </sheetData>
  <mergeCells count="10">
    <mergeCell ref="B22:B23"/>
    <mergeCell ref="C22:C23"/>
    <mergeCell ref="D22:D23"/>
    <mergeCell ref="B58:C58"/>
    <mergeCell ref="C3:D3"/>
    <mergeCell ref="B11:D11"/>
    <mergeCell ref="B12:D12"/>
    <mergeCell ref="B16:B17"/>
    <mergeCell ref="C16:C17"/>
    <mergeCell ref="D16:D17"/>
  </mergeCells>
  <printOptions horizontalCentered="1"/>
  <pageMargins left="0.125" right="0.19685039370078741" top="0.31" bottom="0.33" header="0.17" footer="0.19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4"/>
  <sheetViews>
    <sheetView zoomScale="115" zoomScaleNormal="115" zoomScaleSheetLayoutView="115" workbookViewId="0">
      <selection activeCell="B2" sqref="B2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6.8554687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28.5" customHeight="1" x14ac:dyDescent="0.2">
      <c r="D2" s="40" t="s">
        <v>37</v>
      </c>
    </row>
    <row r="3" spans="2:7" x14ac:dyDescent="0.2">
      <c r="C3" s="85" t="s">
        <v>65</v>
      </c>
      <c r="D3" s="85"/>
    </row>
    <row r="5" spans="2:7" x14ac:dyDescent="0.2">
      <c r="D5" s="64" t="s">
        <v>2</v>
      </c>
    </row>
    <row r="6" spans="2:7" x14ac:dyDescent="0.2">
      <c r="D6" s="64" t="s">
        <v>38</v>
      </c>
      <c r="G6" s="47"/>
    </row>
    <row r="7" spans="2:7" x14ac:dyDescent="0.2">
      <c r="C7" s="40" t="s">
        <v>3</v>
      </c>
      <c r="D7" s="41" t="s">
        <v>39</v>
      </c>
      <c r="G7" s="47"/>
    </row>
    <row r="8" spans="2:7" x14ac:dyDescent="0.2">
      <c r="C8" s="42" t="s">
        <v>4</v>
      </c>
      <c r="G8" s="47"/>
    </row>
    <row r="9" spans="2:7" x14ac:dyDescent="0.2">
      <c r="G9" s="47"/>
    </row>
    <row r="10" spans="2:7" x14ac:dyDescent="0.2">
      <c r="B10" s="86" t="s">
        <v>1</v>
      </c>
      <c r="C10" s="86"/>
      <c r="D10" s="86"/>
    </row>
    <row r="11" spans="2:7" x14ac:dyDescent="0.2">
      <c r="B11" s="86" t="s">
        <v>52</v>
      </c>
      <c r="C11" s="86"/>
      <c r="D11" s="86"/>
    </row>
    <row r="13" spans="2:7" x14ac:dyDescent="0.2">
      <c r="B13" s="36" t="s">
        <v>18</v>
      </c>
      <c r="G13" s="57"/>
    </row>
    <row r="15" spans="2:7" x14ac:dyDescent="0.2">
      <c r="B15" s="82" t="s">
        <v>8</v>
      </c>
      <c r="C15" s="83" t="s">
        <v>6</v>
      </c>
      <c r="D15" s="87" t="s">
        <v>5</v>
      </c>
    </row>
    <row r="16" spans="2:7" x14ac:dyDescent="0.2">
      <c r="B16" s="82"/>
      <c r="C16" s="83"/>
      <c r="D16" s="88"/>
    </row>
    <row r="17" spans="2:7" x14ac:dyDescent="0.2">
      <c r="B17" s="65">
        <v>45200</v>
      </c>
      <c r="C17" s="66">
        <v>6307.49</v>
      </c>
      <c r="D17" s="66">
        <v>7568.99</v>
      </c>
    </row>
    <row r="18" spans="2:7" x14ac:dyDescent="0.2">
      <c r="B18" s="67"/>
      <c r="C18" s="68"/>
      <c r="D18" s="68"/>
    </row>
    <row r="19" spans="2:7" x14ac:dyDescent="0.2">
      <c r="B19" s="36" t="s">
        <v>19</v>
      </c>
      <c r="C19" s="68"/>
      <c r="D19" s="68"/>
      <c r="G19" s="47"/>
    </row>
    <row r="20" spans="2:7" x14ac:dyDescent="0.2">
      <c r="B20" s="69"/>
      <c r="C20" s="70"/>
      <c r="D20" s="69"/>
      <c r="G20" s="47"/>
    </row>
    <row r="21" spans="2:7" x14ac:dyDescent="0.2">
      <c r="B21" s="82" t="s">
        <v>8</v>
      </c>
      <c r="C21" s="83" t="s">
        <v>6</v>
      </c>
      <c r="D21" s="84" t="s">
        <v>5</v>
      </c>
      <c r="G21" s="47"/>
    </row>
    <row r="22" spans="2:7" x14ac:dyDescent="0.2">
      <c r="B22" s="82"/>
      <c r="C22" s="83"/>
      <c r="D22" s="83"/>
      <c r="G22" s="47"/>
    </row>
    <row r="23" spans="2:7" x14ac:dyDescent="0.2">
      <c r="B23" s="48">
        <v>45200</v>
      </c>
      <c r="C23" s="49">
        <v>16665</v>
      </c>
      <c r="D23" s="58">
        <f>ROUND(C23*1.2,2)</f>
        <v>19998</v>
      </c>
    </row>
    <row r="24" spans="2:7" x14ac:dyDescent="0.2">
      <c r="B24" s="48">
        <v>45201</v>
      </c>
      <c r="C24" s="49">
        <v>16665</v>
      </c>
      <c r="D24" s="58">
        <f t="shared" ref="D24:D37" si="0">ROUND(C24*1.2,2)</f>
        <v>19998</v>
      </c>
    </row>
    <row r="25" spans="2:7" x14ac:dyDescent="0.2">
      <c r="B25" s="48">
        <v>45202</v>
      </c>
      <c r="C25" s="49">
        <v>16665</v>
      </c>
      <c r="D25" s="58">
        <f t="shared" si="0"/>
        <v>19998</v>
      </c>
    </row>
    <row r="26" spans="2:7" x14ac:dyDescent="0.2">
      <c r="B26" s="48">
        <v>45203</v>
      </c>
      <c r="C26" s="49">
        <v>16665</v>
      </c>
      <c r="D26" s="58">
        <f t="shared" si="0"/>
        <v>19998</v>
      </c>
      <c r="G26" s="47"/>
    </row>
    <row r="27" spans="2:7" x14ac:dyDescent="0.2">
      <c r="B27" s="48">
        <v>45204</v>
      </c>
      <c r="C27" s="49">
        <v>16610</v>
      </c>
      <c r="D27" s="58">
        <f>ROUND(C27*1.2,2)</f>
        <v>19932</v>
      </c>
      <c r="G27" s="47"/>
    </row>
    <row r="28" spans="2:7" x14ac:dyDescent="0.2">
      <c r="B28" s="48">
        <v>45205</v>
      </c>
      <c r="C28" s="49">
        <v>16610</v>
      </c>
      <c r="D28" s="58">
        <f t="shared" si="0"/>
        <v>19932</v>
      </c>
      <c r="G28" s="47"/>
    </row>
    <row r="29" spans="2:7" x14ac:dyDescent="0.2">
      <c r="B29" s="48">
        <v>45206</v>
      </c>
      <c r="C29" s="49">
        <v>16610</v>
      </c>
      <c r="D29" s="58">
        <f>ROUND(C29*1.2,2)</f>
        <v>19932</v>
      </c>
      <c r="G29" s="47"/>
    </row>
    <row r="30" spans="2:7" x14ac:dyDescent="0.2">
      <c r="B30" s="48">
        <v>45207</v>
      </c>
      <c r="C30" s="49">
        <v>16610</v>
      </c>
      <c r="D30" s="58">
        <f t="shared" si="0"/>
        <v>19932</v>
      </c>
    </row>
    <row r="31" spans="2:7" x14ac:dyDescent="0.2">
      <c r="B31" s="48">
        <v>45208</v>
      </c>
      <c r="C31" s="49">
        <v>16500</v>
      </c>
      <c r="D31" s="58">
        <f t="shared" si="0"/>
        <v>19800</v>
      </c>
    </row>
    <row r="32" spans="2:7" x14ac:dyDescent="0.2">
      <c r="B32" s="48">
        <v>45209</v>
      </c>
      <c r="C32" s="49">
        <v>16500</v>
      </c>
      <c r="D32" s="58">
        <f t="shared" si="0"/>
        <v>19800</v>
      </c>
    </row>
    <row r="33" spans="2:7" x14ac:dyDescent="0.2">
      <c r="B33" s="48">
        <v>45210</v>
      </c>
      <c r="C33" s="49">
        <v>16500</v>
      </c>
      <c r="D33" s="58">
        <f t="shared" si="0"/>
        <v>19800</v>
      </c>
      <c r="G33" s="57"/>
    </row>
    <row r="34" spans="2:7" x14ac:dyDescent="0.2">
      <c r="B34" s="48">
        <v>45211</v>
      </c>
      <c r="C34" s="49">
        <v>16500</v>
      </c>
      <c r="D34" s="58">
        <f t="shared" si="0"/>
        <v>19800</v>
      </c>
    </row>
    <row r="35" spans="2:7" x14ac:dyDescent="0.2">
      <c r="B35" s="48">
        <v>45212</v>
      </c>
      <c r="C35" s="49">
        <v>16500</v>
      </c>
      <c r="D35" s="58">
        <f t="shared" si="0"/>
        <v>19800</v>
      </c>
    </row>
    <row r="36" spans="2:7" x14ac:dyDescent="0.2">
      <c r="B36" s="48">
        <v>45213</v>
      </c>
      <c r="C36" s="49">
        <v>16500</v>
      </c>
      <c r="D36" s="58">
        <f t="shared" si="0"/>
        <v>19800</v>
      </c>
    </row>
    <row r="37" spans="2:7" x14ac:dyDescent="0.2">
      <c r="B37" s="48">
        <v>45214</v>
      </c>
      <c r="C37" s="49">
        <v>16500</v>
      </c>
      <c r="D37" s="58">
        <f t="shared" si="0"/>
        <v>19800</v>
      </c>
    </row>
    <row r="38" spans="2:7" x14ac:dyDescent="0.2">
      <c r="B38" s="48">
        <v>45215</v>
      </c>
      <c r="C38" s="49">
        <v>16500</v>
      </c>
      <c r="D38" s="58">
        <f>ROUND(C38*1.2,2)</f>
        <v>19800</v>
      </c>
    </row>
    <row r="39" spans="2:7" x14ac:dyDescent="0.2">
      <c r="B39" s="48">
        <v>45216</v>
      </c>
      <c r="C39" s="49">
        <v>16500</v>
      </c>
      <c r="D39" s="58">
        <f t="shared" ref="D39:D52" si="1">ROUND(C39*1.2,2)</f>
        <v>19800</v>
      </c>
      <c r="G39" s="47"/>
    </row>
    <row r="40" spans="2:7" x14ac:dyDescent="0.2">
      <c r="B40" s="48">
        <v>45217</v>
      </c>
      <c r="C40" s="49">
        <v>16500</v>
      </c>
      <c r="D40" s="58">
        <f t="shared" si="1"/>
        <v>19800</v>
      </c>
      <c r="G40" s="47"/>
    </row>
    <row r="41" spans="2:7" x14ac:dyDescent="0.2">
      <c r="B41" s="48">
        <v>45218</v>
      </c>
      <c r="C41" s="49">
        <v>16500</v>
      </c>
      <c r="D41" s="58">
        <f t="shared" si="1"/>
        <v>19800</v>
      </c>
      <c r="G41" s="47"/>
    </row>
    <row r="42" spans="2:7" x14ac:dyDescent="0.2">
      <c r="B42" s="48">
        <v>45219</v>
      </c>
      <c r="C42" s="49">
        <v>16390</v>
      </c>
      <c r="D42" s="58">
        <f t="shared" si="1"/>
        <v>19668</v>
      </c>
      <c r="G42" s="47"/>
    </row>
    <row r="43" spans="2:7" x14ac:dyDescent="0.2">
      <c r="B43" s="48">
        <v>45220</v>
      </c>
      <c r="C43" s="49">
        <v>16390</v>
      </c>
      <c r="D43" s="58">
        <f t="shared" si="1"/>
        <v>19668</v>
      </c>
    </row>
    <row r="44" spans="2:7" x14ac:dyDescent="0.2">
      <c r="B44" s="48">
        <v>45221</v>
      </c>
      <c r="C44" s="49">
        <v>16390</v>
      </c>
      <c r="D44" s="58">
        <f t="shared" si="1"/>
        <v>19668</v>
      </c>
    </row>
    <row r="45" spans="2:7" x14ac:dyDescent="0.2">
      <c r="B45" s="48">
        <v>45222</v>
      </c>
      <c r="C45" s="49">
        <v>16390</v>
      </c>
      <c r="D45" s="58">
        <f t="shared" si="1"/>
        <v>19668</v>
      </c>
    </row>
    <row r="46" spans="2:7" x14ac:dyDescent="0.2">
      <c r="B46" s="48">
        <v>45223</v>
      </c>
      <c r="C46" s="49">
        <v>16225</v>
      </c>
      <c r="D46" s="58">
        <f t="shared" si="1"/>
        <v>19470</v>
      </c>
      <c r="G46" s="47"/>
    </row>
    <row r="47" spans="2:7" x14ac:dyDescent="0.2">
      <c r="B47" s="48">
        <v>45224</v>
      </c>
      <c r="C47" s="49">
        <v>16225</v>
      </c>
      <c r="D47" s="58">
        <f t="shared" si="1"/>
        <v>19470</v>
      </c>
      <c r="G47" s="47"/>
    </row>
    <row r="48" spans="2:7" x14ac:dyDescent="0.2">
      <c r="B48" s="48">
        <v>45225</v>
      </c>
      <c r="C48" s="49">
        <v>16225</v>
      </c>
      <c r="D48" s="58">
        <f t="shared" si="1"/>
        <v>19470</v>
      </c>
      <c r="G48" s="47"/>
    </row>
    <row r="49" spans="2:7" x14ac:dyDescent="0.2">
      <c r="B49" s="48">
        <v>45226</v>
      </c>
      <c r="C49" s="49">
        <v>15950</v>
      </c>
      <c r="D49" s="58">
        <f t="shared" si="1"/>
        <v>19140</v>
      </c>
      <c r="G49" s="47"/>
    </row>
    <row r="50" spans="2:7" x14ac:dyDescent="0.2">
      <c r="B50" s="48">
        <v>45227</v>
      </c>
      <c r="C50" s="49">
        <v>15950</v>
      </c>
      <c r="D50" s="58">
        <f t="shared" si="1"/>
        <v>19140</v>
      </c>
    </row>
    <row r="51" spans="2:7" x14ac:dyDescent="0.2">
      <c r="B51" s="48">
        <v>45228</v>
      </c>
      <c r="C51" s="49">
        <v>15950</v>
      </c>
      <c r="D51" s="58">
        <f t="shared" si="1"/>
        <v>19140</v>
      </c>
    </row>
    <row r="52" spans="2:7" x14ac:dyDescent="0.2">
      <c r="B52" s="48">
        <v>45229</v>
      </c>
      <c r="C52" s="49">
        <v>15950</v>
      </c>
      <c r="D52" s="58">
        <f t="shared" si="1"/>
        <v>19140</v>
      </c>
    </row>
    <row r="53" spans="2:7" x14ac:dyDescent="0.2">
      <c r="B53" s="48">
        <v>45230</v>
      </c>
      <c r="C53" s="71">
        <v>15950</v>
      </c>
      <c r="D53" s="58">
        <f>ROUND(C53*1.2,2)</f>
        <v>19140</v>
      </c>
      <c r="G53" s="57"/>
    </row>
    <row r="55" spans="2:7" x14ac:dyDescent="0.2">
      <c r="B55" s="51" t="s">
        <v>10</v>
      </c>
      <c r="C55" s="53"/>
      <c r="D55" s="72"/>
    </row>
    <row r="56" spans="2:7" x14ac:dyDescent="0.2">
      <c r="B56" s="81" t="s">
        <v>21</v>
      </c>
      <c r="C56" s="81"/>
    </row>
    <row r="59" spans="2:7" x14ac:dyDescent="0.2">
      <c r="G59" s="47"/>
    </row>
    <row r="60" spans="2:7" x14ac:dyDescent="0.2">
      <c r="G60" s="47"/>
    </row>
    <row r="61" spans="2:7" x14ac:dyDescent="0.2">
      <c r="G61" s="47"/>
    </row>
    <row r="62" spans="2:7" x14ac:dyDescent="0.2">
      <c r="G62" s="47"/>
    </row>
    <row r="66" spans="7:7" x14ac:dyDescent="0.2">
      <c r="G66" s="47"/>
    </row>
    <row r="67" spans="7:7" x14ac:dyDescent="0.2">
      <c r="G67" s="47"/>
    </row>
    <row r="68" spans="7:7" x14ac:dyDescent="0.2">
      <c r="G68" s="47"/>
    </row>
    <row r="69" spans="7:7" x14ac:dyDescent="0.2">
      <c r="G69" s="47"/>
    </row>
    <row r="73" spans="7:7" x14ac:dyDescent="0.2">
      <c r="G73" s="57"/>
    </row>
    <row r="79" spans="7:7" x14ac:dyDescent="0.2">
      <c r="G79" s="47"/>
    </row>
    <row r="80" spans="7:7" x14ac:dyDescent="0.2">
      <c r="G80" s="47"/>
    </row>
    <row r="81" spans="7:7" x14ac:dyDescent="0.2">
      <c r="G81" s="47"/>
    </row>
    <row r="82" spans="7:7" x14ac:dyDescent="0.2">
      <c r="G82" s="47"/>
    </row>
    <row r="86" spans="7:7" x14ac:dyDescent="0.2">
      <c r="G86" s="47"/>
    </row>
    <row r="87" spans="7:7" x14ac:dyDescent="0.2">
      <c r="G87" s="47"/>
    </row>
    <row r="88" spans="7:7" x14ac:dyDescent="0.2">
      <c r="G88" s="47"/>
    </row>
    <row r="89" spans="7:7" x14ac:dyDescent="0.2">
      <c r="G89" s="47"/>
    </row>
    <row r="93" spans="7:7" x14ac:dyDescent="0.2">
      <c r="G93" s="57"/>
    </row>
    <row r="99" spans="7:7" x14ac:dyDescent="0.2">
      <c r="G99" s="47"/>
    </row>
    <row r="100" spans="7:7" x14ac:dyDescent="0.2">
      <c r="G100" s="47"/>
    </row>
    <row r="101" spans="7:7" x14ac:dyDescent="0.2">
      <c r="G101" s="47"/>
    </row>
    <row r="102" spans="7:7" x14ac:dyDescent="0.2">
      <c r="G102" s="47"/>
    </row>
    <row r="106" spans="7:7" x14ac:dyDescent="0.2">
      <c r="G106" s="47"/>
    </row>
    <row r="107" spans="7:7" x14ac:dyDescent="0.2">
      <c r="G107" s="47"/>
    </row>
    <row r="108" spans="7:7" x14ac:dyDescent="0.2">
      <c r="G108" s="47"/>
    </row>
    <row r="109" spans="7:7" x14ac:dyDescent="0.2">
      <c r="G109" s="47"/>
    </row>
    <row r="113" spans="7:7" x14ac:dyDescent="0.2">
      <c r="G113" s="57"/>
    </row>
    <row r="119" spans="7:7" x14ac:dyDescent="0.2">
      <c r="G119" s="47"/>
    </row>
    <row r="120" spans="7:7" x14ac:dyDescent="0.2">
      <c r="G120" s="47"/>
    </row>
    <row r="121" spans="7:7" x14ac:dyDescent="0.2">
      <c r="G121" s="47"/>
    </row>
    <row r="122" spans="7:7" x14ac:dyDescent="0.2">
      <c r="G122" s="47"/>
    </row>
    <row r="126" spans="7:7" x14ac:dyDescent="0.2">
      <c r="G126" s="47"/>
    </row>
    <row r="127" spans="7:7" x14ac:dyDescent="0.2">
      <c r="G127" s="47"/>
    </row>
    <row r="128" spans="7:7" x14ac:dyDescent="0.2">
      <c r="G128" s="47"/>
    </row>
    <row r="129" spans="7:7" x14ac:dyDescent="0.2">
      <c r="G129" s="47"/>
    </row>
    <row r="133" spans="7:7" x14ac:dyDescent="0.2">
      <c r="G133" s="57"/>
    </row>
    <row r="139" spans="7:7" x14ac:dyDescent="0.2">
      <c r="G139" s="47"/>
    </row>
    <row r="140" spans="7:7" x14ac:dyDescent="0.2">
      <c r="G140" s="47"/>
    </row>
    <row r="141" spans="7:7" x14ac:dyDescent="0.2">
      <c r="G141" s="47"/>
    </row>
    <row r="142" spans="7:7" x14ac:dyDescent="0.2">
      <c r="G142" s="47"/>
    </row>
    <row r="146" spans="7:7" x14ac:dyDescent="0.2">
      <c r="G146" s="47"/>
    </row>
    <row r="147" spans="7:7" x14ac:dyDescent="0.2">
      <c r="G147" s="47"/>
    </row>
    <row r="148" spans="7:7" x14ac:dyDescent="0.2">
      <c r="G148" s="47"/>
    </row>
    <row r="149" spans="7:7" x14ac:dyDescent="0.2">
      <c r="G149" s="47"/>
    </row>
    <row r="153" spans="7:7" x14ac:dyDescent="0.2">
      <c r="G153" s="57"/>
    </row>
    <row r="159" spans="7:7" x14ac:dyDescent="0.2">
      <c r="G159" s="47"/>
    </row>
    <row r="160" spans="7:7" x14ac:dyDescent="0.2">
      <c r="G160" s="47"/>
    </row>
    <row r="161" spans="7:7" x14ac:dyDescent="0.2">
      <c r="G161" s="47"/>
    </row>
    <row r="162" spans="7:7" x14ac:dyDescent="0.2">
      <c r="G162" s="47"/>
    </row>
    <row r="166" spans="7:7" x14ac:dyDescent="0.2">
      <c r="G166" s="47"/>
    </row>
    <row r="167" spans="7:7" x14ac:dyDescent="0.2">
      <c r="G167" s="47"/>
    </row>
    <row r="168" spans="7:7" x14ac:dyDescent="0.2">
      <c r="G168" s="47"/>
    </row>
    <row r="169" spans="7:7" x14ac:dyDescent="0.2">
      <c r="G169" s="47"/>
    </row>
    <row r="173" spans="7:7" x14ac:dyDescent="0.2">
      <c r="G173" s="57"/>
    </row>
    <row r="179" spans="7:7" x14ac:dyDescent="0.2">
      <c r="G179" s="47"/>
    </row>
    <row r="180" spans="7:7" x14ac:dyDescent="0.2">
      <c r="G180" s="47"/>
    </row>
    <row r="181" spans="7:7" x14ac:dyDescent="0.2">
      <c r="G181" s="47"/>
    </row>
    <row r="182" spans="7:7" x14ac:dyDescent="0.2">
      <c r="G182" s="47"/>
    </row>
    <row r="186" spans="7:7" x14ac:dyDescent="0.2">
      <c r="G186" s="47"/>
    </row>
    <row r="187" spans="7:7" x14ac:dyDescent="0.2">
      <c r="G187" s="47"/>
    </row>
    <row r="188" spans="7:7" x14ac:dyDescent="0.2">
      <c r="G188" s="47"/>
    </row>
    <row r="189" spans="7:7" x14ac:dyDescent="0.2">
      <c r="G189" s="47"/>
    </row>
    <row r="193" spans="7:7" x14ac:dyDescent="0.2">
      <c r="G193" s="57"/>
    </row>
    <row r="199" spans="7:7" x14ac:dyDescent="0.2">
      <c r="G199" s="47"/>
    </row>
    <row r="200" spans="7:7" x14ac:dyDescent="0.2">
      <c r="G200" s="47"/>
    </row>
    <row r="201" spans="7:7" x14ac:dyDescent="0.2">
      <c r="G201" s="47"/>
    </row>
    <row r="202" spans="7:7" x14ac:dyDescent="0.2">
      <c r="G202" s="47"/>
    </row>
    <row r="206" spans="7:7" x14ac:dyDescent="0.2">
      <c r="G206" s="47"/>
    </row>
    <row r="207" spans="7:7" x14ac:dyDescent="0.2">
      <c r="G207" s="47"/>
    </row>
    <row r="208" spans="7:7" x14ac:dyDescent="0.2">
      <c r="G208" s="47"/>
    </row>
    <row r="209" spans="7:7" x14ac:dyDescent="0.2">
      <c r="G209" s="47"/>
    </row>
    <row r="213" spans="7:7" x14ac:dyDescent="0.2">
      <c r="G213" s="57"/>
    </row>
    <row r="219" spans="7:7" x14ac:dyDescent="0.2">
      <c r="G219" s="47"/>
    </row>
    <row r="220" spans="7:7" x14ac:dyDescent="0.2">
      <c r="G220" s="47"/>
    </row>
    <row r="221" spans="7:7" x14ac:dyDescent="0.2">
      <c r="G221" s="47"/>
    </row>
    <row r="222" spans="7:7" x14ac:dyDescent="0.2">
      <c r="G222" s="47"/>
    </row>
    <row r="226" spans="7:7" x14ac:dyDescent="0.2">
      <c r="G226" s="47"/>
    </row>
    <row r="227" spans="7:7" x14ac:dyDescent="0.2">
      <c r="G227" s="47"/>
    </row>
    <row r="228" spans="7:7" x14ac:dyDescent="0.2">
      <c r="G228" s="47"/>
    </row>
    <row r="229" spans="7:7" x14ac:dyDescent="0.2">
      <c r="G229" s="47"/>
    </row>
    <row r="233" spans="7:7" x14ac:dyDescent="0.2">
      <c r="G233" s="57"/>
    </row>
    <row r="239" spans="7:7" x14ac:dyDescent="0.2">
      <c r="G239" s="47"/>
    </row>
    <row r="240" spans="7:7" x14ac:dyDescent="0.2">
      <c r="G240" s="47"/>
    </row>
    <row r="241" spans="7:7" x14ac:dyDescent="0.2">
      <c r="G241" s="47"/>
    </row>
    <row r="242" spans="7:7" x14ac:dyDescent="0.2">
      <c r="G242" s="47"/>
    </row>
    <row r="246" spans="7:7" x14ac:dyDescent="0.2">
      <c r="G246" s="47"/>
    </row>
    <row r="247" spans="7:7" x14ac:dyDescent="0.2">
      <c r="G247" s="47"/>
    </row>
    <row r="248" spans="7:7" x14ac:dyDescent="0.2">
      <c r="G248" s="47"/>
    </row>
    <row r="249" spans="7:7" x14ac:dyDescent="0.2">
      <c r="G249" s="47"/>
    </row>
    <row r="253" spans="7:7" x14ac:dyDescent="0.2">
      <c r="G253" s="57"/>
    </row>
    <row r="259" spans="7:7" x14ac:dyDescent="0.2">
      <c r="G259" s="47"/>
    </row>
    <row r="260" spans="7:7" x14ac:dyDescent="0.2">
      <c r="G260" s="47"/>
    </row>
    <row r="261" spans="7:7" x14ac:dyDescent="0.2">
      <c r="G261" s="47"/>
    </row>
    <row r="262" spans="7:7" x14ac:dyDescent="0.2">
      <c r="G262" s="47"/>
    </row>
    <row r="266" spans="7:7" x14ac:dyDescent="0.2">
      <c r="G266" s="47"/>
    </row>
    <row r="267" spans="7:7" x14ac:dyDescent="0.2">
      <c r="G267" s="47"/>
    </row>
    <row r="268" spans="7:7" x14ac:dyDescent="0.2">
      <c r="G268" s="47"/>
    </row>
    <row r="269" spans="7:7" x14ac:dyDescent="0.2">
      <c r="G269" s="47"/>
    </row>
    <row r="273" spans="7:7" x14ac:dyDescent="0.2">
      <c r="G273" s="57"/>
    </row>
    <row r="279" spans="7:7" x14ac:dyDescent="0.2">
      <c r="G279" s="47"/>
    </row>
    <row r="280" spans="7:7" x14ac:dyDescent="0.2">
      <c r="G280" s="47"/>
    </row>
    <row r="281" spans="7:7" x14ac:dyDescent="0.2">
      <c r="G281" s="47"/>
    </row>
    <row r="282" spans="7:7" x14ac:dyDescent="0.2">
      <c r="G282" s="47"/>
    </row>
    <row r="286" spans="7:7" x14ac:dyDescent="0.2">
      <c r="G286" s="47"/>
    </row>
    <row r="287" spans="7:7" x14ac:dyDescent="0.2">
      <c r="G287" s="47"/>
    </row>
    <row r="288" spans="7:7" x14ac:dyDescent="0.2">
      <c r="G288" s="47"/>
    </row>
    <row r="289" spans="7:7" x14ac:dyDescent="0.2">
      <c r="G289" s="47"/>
    </row>
    <row r="293" spans="7:7" x14ac:dyDescent="0.2">
      <c r="G293" s="57"/>
    </row>
    <row r="299" spans="7:7" x14ac:dyDescent="0.2">
      <c r="G299" s="47"/>
    </row>
    <row r="300" spans="7:7" x14ac:dyDescent="0.2">
      <c r="G300" s="47"/>
    </row>
    <row r="301" spans="7:7" x14ac:dyDescent="0.2">
      <c r="G301" s="47"/>
    </row>
    <row r="302" spans="7:7" x14ac:dyDescent="0.2">
      <c r="G302" s="47"/>
    </row>
    <row r="306" spans="7:7" x14ac:dyDescent="0.2">
      <c r="G306" s="47"/>
    </row>
    <row r="307" spans="7:7" x14ac:dyDescent="0.2">
      <c r="G307" s="47"/>
    </row>
    <row r="308" spans="7:7" x14ac:dyDescent="0.2">
      <c r="G308" s="47"/>
    </row>
    <row r="309" spans="7:7" x14ac:dyDescent="0.2">
      <c r="G309" s="47"/>
    </row>
    <row r="313" spans="7:7" x14ac:dyDescent="0.2">
      <c r="G313" s="57"/>
    </row>
    <row r="319" spans="7:7" x14ac:dyDescent="0.2">
      <c r="G319" s="47"/>
    </row>
    <row r="320" spans="7:7" x14ac:dyDescent="0.2">
      <c r="G320" s="47"/>
    </row>
    <row r="321" spans="7:7" x14ac:dyDescent="0.2">
      <c r="G321" s="47"/>
    </row>
    <row r="322" spans="7:7" x14ac:dyDescent="0.2">
      <c r="G322" s="47"/>
    </row>
    <row r="326" spans="7:7" x14ac:dyDescent="0.2">
      <c r="G326" s="47"/>
    </row>
    <row r="327" spans="7:7" x14ac:dyDescent="0.2">
      <c r="G327" s="47"/>
    </row>
    <row r="328" spans="7:7" x14ac:dyDescent="0.2">
      <c r="G328" s="47"/>
    </row>
    <row r="329" spans="7:7" x14ac:dyDescent="0.2">
      <c r="G329" s="47"/>
    </row>
    <row r="333" spans="7:7" x14ac:dyDescent="0.2">
      <c r="G333" s="57"/>
    </row>
    <row r="339" spans="7:7" x14ac:dyDescent="0.2">
      <c r="G339" s="47"/>
    </row>
    <row r="340" spans="7:7" x14ac:dyDescent="0.2">
      <c r="G340" s="47"/>
    </row>
    <row r="341" spans="7:7" x14ac:dyDescent="0.2">
      <c r="G341" s="47"/>
    </row>
    <row r="342" spans="7:7" x14ac:dyDescent="0.2">
      <c r="G342" s="47"/>
    </row>
    <row r="346" spans="7:7" x14ac:dyDescent="0.2">
      <c r="G346" s="47"/>
    </row>
    <row r="347" spans="7:7" x14ac:dyDescent="0.2">
      <c r="G347" s="47"/>
    </row>
    <row r="348" spans="7:7" x14ac:dyDescent="0.2">
      <c r="G348" s="47"/>
    </row>
    <row r="349" spans="7:7" x14ac:dyDescent="0.2">
      <c r="G349" s="47"/>
    </row>
    <row r="353" spans="7:7" x14ac:dyDescent="0.2">
      <c r="G353" s="57"/>
    </row>
    <row r="359" spans="7:7" x14ac:dyDescent="0.2">
      <c r="G359" s="47"/>
    </row>
    <row r="360" spans="7:7" x14ac:dyDescent="0.2">
      <c r="G360" s="47"/>
    </row>
    <row r="361" spans="7:7" x14ac:dyDescent="0.2">
      <c r="G361" s="47"/>
    </row>
    <row r="362" spans="7:7" x14ac:dyDescent="0.2">
      <c r="G362" s="47"/>
    </row>
    <row r="366" spans="7:7" x14ac:dyDescent="0.2">
      <c r="G366" s="47"/>
    </row>
    <row r="367" spans="7:7" x14ac:dyDescent="0.2">
      <c r="G367" s="47"/>
    </row>
    <row r="368" spans="7:7" x14ac:dyDescent="0.2">
      <c r="G368" s="47"/>
    </row>
    <row r="369" spans="7:7" x14ac:dyDescent="0.2">
      <c r="G369" s="47"/>
    </row>
    <row r="373" spans="7:7" x14ac:dyDescent="0.2">
      <c r="G373" s="57"/>
    </row>
    <row r="379" spans="7:7" x14ac:dyDescent="0.2">
      <c r="G379" s="47"/>
    </row>
    <row r="380" spans="7:7" x14ac:dyDescent="0.2">
      <c r="G380" s="47"/>
    </row>
    <row r="381" spans="7:7" x14ac:dyDescent="0.2">
      <c r="G381" s="47"/>
    </row>
    <row r="382" spans="7:7" x14ac:dyDescent="0.2">
      <c r="G382" s="47"/>
    </row>
    <row r="386" spans="7:7" x14ac:dyDescent="0.2">
      <c r="G386" s="47"/>
    </row>
    <row r="387" spans="7:7" x14ac:dyDescent="0.2">
      <c r="G387" s="47"/>
    </row>
    <row r="388" spans="7:7" x14ac:dyDescent="0.2">
      <c r="G388" s="47"/>
    </row>
    <row r="389" spans="7:7" x14ac:dyDescent="0.2">
      <c r="G389" s="47"/>
    </row>
    <row r="393" spans="7:7" x14ac:dyDescent="0.2">
      <c r="G393" s="57"/>
    </row>
    <row r="399" spans="7:7" x14ac:dyDescent="0.2">
      <c r="G399" s="47"/>
    </row>
    <row r="400" spans="7:7" x14ac:dyDescent="0.2">
      <c r="G400" s="47"/>
    </row>
    <row r="401" spans="7:7" x14ac:dyDescent="0.2">
      <c r="G401" s="47"/>
    </row>
    <row r="402" spans="7:7" x14ac:dyDescent="0.2">
      <c r="G402" s="47"/>
    </row>
    <row r="406" spans="7:7" x14ac:dyDescent="0.2">
      <c r="G406" s="47"/>
    </row>
    <row r="407" spans="7:7" x14ac:dyDescent="0.2">
      <c r="G407" s="47"/>
    </row>
    <row r="408" spans="7:7" x14ac:dyDescent="0.2">
      <c r="G408" s="47"/>
    </row>
    <row r="409" spans="7:7" x14ac:dyDescent="0.2">
      <c r="G409" s="47"/>
    </row>
    <row r="413" spans="7:7" x14ac:dyDescent="0.2">
      <c r="G413" s="57"/>
    </row>
    <row r="419" spans="7:7" x14ac:dyDescent="0.2">
      <c r="G419" s="47"/>
    </row>
    <row r="420" spans="7:7" x14ac:dyDescent="0.2">
      <c r="G420" s="47"/>
    </row>
    <row r="421" spans="7:7" x14ac:dyDescent="0.2">
      <c r="G421" s="47"/>
    </row>
    <row r="422" spans="7:7" x14ac:dyDescent="0.2">
      <c r="G422" s="47"/>
    </row>
    <row r="426" spans="7:7" x14ac:dyDescent="0.2">
      <c r="G426" s="47"/>
    </row>
    <row r="427" spans="7:7" x14ac:dyDescent="0.2">
      <c r="G427" s="47"/>
    </row>
    <row r="428" spans="7:7" x14ac:dyDescent="0.2">
      <c r="G428" s="47"/>
    </row>
    <row r="429" spans="7:7" x14ac:dyDescent="0.2">
      <c r="G429" s="47"/>
    </row>
    <row r="433" spans="7:7" x14ac:dyDescent="0.2">
      <c r="G433" s="57"/>
    </row>
    <row r="439" spans="7:7" x14ac:dyDescent="0.2">
      <c r="G439" s="47"/>
    </row>
    <row r="440" spans="7:7" x14ac:dyDescent="0.2">
      <c r="G440" s="47"/>
    </row>
    <row r="441" spans="7:7" x14ac:dyDescent="0.2">
      <c r="G441" s="47"/>
    </row>
    <row r="442" spans="7:7" x14ac:dyDescent="0.2">
      <c r="G442" s="47"/>
    </row>
    <row r="446" spans="7:7" x14ac:dyDescent="0.2">
      <c r="G446" s="47"/>
    </row>
    <row r="447" spans="7:7" x14ac:dyDescent="0.2">
      <c r="G447" s="47"/>
    </row>
    <row r="448" spans="7:7" x14ac:dyDescent="0.2">
      <c r="G448" s="47"/>
    </row>
    <row r="449" spans="7:7" x14ac:dyDescent="0.2">
      <c r="G449" s="47"/>
    </row>
    <row r="453" spans="7:7" x14ac:dyDescent="0.2">
      <c r="G453" s="57"/>
    </row>
    <row r="459" spans="7:7" x14ac:dyDescent="0.2">
      <c r="G459" s="47"/>
    </row>
    <row r="460" spans="7:7" x14ac:dyDescent="0.2">
      <c r="G460" s="47"/>
    </row>
    <row r="461" spans="7:7" x14ac:dyDescent="0.2">
      <c r="G461" s="47"/>
    </row>
    <row r="462" spans="7:7" x14ac:dyDescent="0.2">
      <c r="G462" s="47"/>
    </row>
    <row r="466" spans="7:7" x14ac:dyDescent="0.2">
      <c r="G466" s="47"/>
    </row>
    <row r="467" spans="7:7" x14ac:dyDescent="0.2">
      <c r="G467" s="47"/>
    </row>
    <row r="468" spans="7:7" x14ac:dyDescent="0.2">
      <c r="G468" s="47"/>
    </row>
    <row r="469" spans="7:7" x14ac:dyDescent="0.2">
      <c r="G469" s="47"/>
    </row>
    <row r="473" spans="7:7" x14ac:dyDescent="0.2">
      <c r="G473" s="57"/>
    </row>
    <row r="479" spans="7:7" x14ac:dyDescent="0.2">
      <c r="G479" s="47"/>
    </row>
    <row r="480" spans="7:7" x14ac:dyDescent="0.2">
      <c r="G480" s="47"/>
    </row>
    <row r="481" spans="7:7" x14ac:dyDescent="0.2">
      <c r="G481" s="47"/>
    </row>
    <row r="482" spans="7:7" x14ac:dyDescent="0.2">
      <c r="G482" s="47"/>
    </row>
    <row r="486" spans="7:7" x14ac:dyDescent="0.2">
      <c r="G486" s="47"/>
    </row>
    <row r="487" spans="7:7" x14ac:dyDescent="0.2">
      <c r="G487" s="47"/>
    </row>
    <row r="488" spans="7:7" x14ac:dyDescent="0.2">
      <c r="G488" s="47"/>
    </row>
    <row r="489" spans="7:7" x14ac:dyDescent="0.2">
      <c r="G489" s="47"/>
    </row>
    <row r="493" spans="7:7" x14ac:dyDescent="0.2">
      <c r="G493" s="57"/>
    </row>
    <row r="499" spans="7:7" x14ac:dyDescent="0.2">
      <c r="G499" s="47"/>
    </row>
    <row r="500" spans="7:7" x14ac:dyDescent="0.2">
      <c r="G500" s="47"/>
    </row>
    <row r="501" spans="7:7" x14ac:dyDescent="0.2">
      <c r="G501" s="47"/>
    </row>
    <row r="502" spans="7:7" x14ac:dyDescent="0.2">
      <c r="G502" s="47"/>
    </row>
    <row r="506" spans="7:7" x14ac:dyDescent="0.2">
      <c r="G506" s="47"/>
    </row>
    <row r="507" spans="7:7" x14ac:dyDescent="0.2">
      <c r="G507" s="47"/>
    </row>
    <row r="508" spans="7:7" x14ac:dyDescent="0.2">
      <c r="G508" s="47"/>
    </row>
    <row r="509" spans="7:7" x14ac:dyDescent="0.2">
      <c r="G509" s="47"/>
    </row>
    <row r="513" spans="7:7" x14ac:dyDescent="0.2">
      <c r="G513" s="57"/>
    </row>
    <row r="519" spans="7:7" x14ac:dyDescent="0.2">
      <c r="G519" s="47"/>
    </row>
    <row r="520" spans="7:7" x14ac:dyDescent="0.2">
      <c r="G520" s="57"/>
    </row>
    <row r="526" spans="7:7" x14ac:dyDescent="0.2">
      <c r="G526" s="47"/>
    </row>
    <row r="527" spans="7:7" x14ac:dyDescent="0.2">
      <c r="G527" s="47"/>
    </row>
    <row r="528" spans="7:7" x14ac:dyDescent="0.2">
      <c r="G528" s="47"/>
    </row>
    <row r="529" spans="7:7" x14ac:dyDescent="0.2">
      <c r="G529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</sheetData>
  <mergeCells count="10">
    <mergeCell ref="C3:D3"/>
    <mergeCell ref="B56:C56"/>
    <mergeCell ref="B21:B22"/>
    <mergeCell ref="C21:C22"/>
    <mergeCell ref="D21:D22"/>
    <mergeCell ref="B10:D10"/>
    <mergeCell ref="B11:D11"/>
    <mergeCell ref="B15:B16"/>
    <mergeCell ref="C15:C16"/>
    <mergeCell ref="D15:D16"/>
  </mergeCells>
  <printOptions horizontalCentered="1"/>
  <pageMargins left="0.125" right="0.19685039370078741" top="0.31" bottom="0.33" header="0.17" footer="0.19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7"/>
  <sheetViews>
    <sheetView topLeftCell="A25" zoomScale="115" zoomScaleNormal="115" zoomScaleSheetLayoutView="115" workbookViewId="0">
      <selection activeCell="J20" sqref="J20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25.5" x14ac:dyDescent="0.2">
      <c r="D2" s="40" t="s">
        <v>37</v>
      </c>
      <c r="G2" s="47"/>
    </row>
    <row r="3" spans="2:7" x14ac:dyDescent="0.2">
      <c r="C3" s="85" t="s">
        <v>64</v>
      </c>
      <c r="D3" s="85"/>
      <c r="G3" s="47"/>
    </row>
    <row r="4" spans="2:7" x14ac:dyDescent="0.2">
      <c r="G4" s="47"/>
    </row>
    <row r="5" spans="2:7" x14ac:dyDescent="0.2">
      <c r="D5" s="61" t="s">
        <v>2</v>
      </c>
      <c r="G5" s="47"/>
    </row>
    <row r="6" spans="2:7" x14ac:dyDescent="0.2">
      <c r="D6" s="61" t="s">
        <v>38</v>
      </c>
    </row>
    <row r="7" spans="2:7" x14ac:dyDescent="0.2">
      <c r="C7" s="40" t="s">
        <v>3</v>
      </c>
      <c r="D7" s="62" t="s">
        <v>39</v>
      </c>
    </row>
    <row r="8" spans="2:7" x14ac:dyDescent="0.2">
      <c r="C8" s="42" t="s">
        <v>4</v>
      </c>
    </row>
    <row r="9" spans="2:7" x14ac:dyDescent="0.2">
      <c r="G9" s="47"/>
    </row>
    <row r="10" spans="2:7" x14ac:dyDescent="0.2">
      <c r="B10" s="86" t="s">
        <v>1</v>
      </c>
      <c r="C10" s="86"/>
      <c r="D10" s="86"/>
      <c r="G10" s="47"/>
    </row>
    <row r="11" spans="2:7" x14ac:dyDescent="0.2">
      <c r="B11" s="86" t="s">
        <v>40</v>
      </c>
      <c r="C11" s="86"/>
      <c r="D11" s="86"/>
      <c r="G11" s="47"/>
    </row>
    <row r="12" spans="2:7" x14ac:dyDescent="0.2">
      <c r="G12" s="47"/>
    </row>
    <row r="13" spans="2:7" x14ac:dyDescent="0.2">
      <c r="B13" s="60" t="s">
        <v>18</v>
      </c>
    </row>
    <row r="15" spans="2:7" x14ac:dyDescent="0.2">
      <c r="B15" s="82" t="s">
        <v>8</v>
      </c>
      <c r="C15" s="83" t="s">
        <v>6</v>
      </c>
      <c r="D15" s="87" t="s">
        <v>5</v>
      </c>
    </row>
    <row r="16" spans="2:7" x14ac:dyDescent="0.2">
      <c r="B16" s="82"/>
      <c r="C16" s="83"/>
      <c r="D16" s="88"/>
      <c r="G16" s="57"/>
    </row>
    <row r="17" spans="2:7" x14ac:dyDescent="0.2">
      <c r="B17" s="43">
        <v>45200</v>
      </c>
      <c r="C17" s="44">
        <v>6307.49</v>
      </c>
      <c r="D17" s="44">
        <v>7568.99</v>
      </c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1" spans="2:7" x14ac:dyDescent="0.2">
      <c r="B21" s="82" t="s">
        <v>8</v>
      </c>
      <c r="C21" s="83" t="s">
        <v>6</v>
      </c>
      <c r="D21" s="84" t="s">
        <v>5</v>
      </c>
    </row>
    <row r="22" spans="2:7" x14ac:dyDescent="0.2">
      <c r="B22" s="82"/>
      <c r="C22" s="83"/>
      <c r="D22" s="83"/>
      <c r="G22" s="47"/>
    </row>
    <row r="23" spans="2:7" x14ac:dyDescent="0.2">
      <c r="B23" s="48">
        <v>45231</v>
      </c>
      <c r="C23" s="49">
        <v>15675</v>
      </c>
      <c r="D23" s="58">
        <f>ROUND(C23*1.2,2)</f>
        <v>18810</v>
      </c>
      <c r="G23" s="47"/>
    </row>
    <row r="24" spans="2:7" x14ac:dyDescent="0.2">
      <c r="B24" s="48">
        <v>45232</v>
      </c>
      <c r="C24" s="49">
        <v>15675</v>
      </c>
      <c r="D24" s="58">
        <f t="shared" ref="D24:D37" si="0">ROUND(C24*1.2,2)</f>
        <v>18810</v>
      </c>
      <c r="G24" s="47"/>
    </row>
    <row r="25" spans="2:7" x14ac:dyDescent="0.2">
      <c r="B25" s="48">
        <v>45233</v>
      </c>
      <c r="C25" s="49">
        <v>15675</v>
      </c>
      <c r="D25" s="58">
        <f t="shared" si="0"/>
        <v>18810</v>
      </c>
      <c r="G25" s="47"/>
    </row>
    <row r="26" spans="2:7" x14ac:dyDescent="0.2">
      <c r="B26" s="48">
        <v>45234</v>
      </c>
      <c r="C26" s="49">
        <v>15675</v>
      </c>
      <c r="D26" s="58">
        <f t="shared" si="0"/>
        <v>18810</v>
      </c>
    </row>
    <row r="27" spans="2:7" x14ac:dyDescent="0.2">
      <c r="B27" s="48">
        <v>45235</v>
      </c>
      <c r="C27" s="49">
        <v>15675</v>
      </c>
      <c r="D27" s="58">
        <f>ROUND(C27*1.2,2)</f>
        <v>18810</v>
      </c>
    </row>
    <row r="28" spans="2:7" x14ac:dyDescent="0.2">
      <c r="B28" s="48">
        <v>45236</v>
      </c>
      <c r="C28" s="49">
        <v>15510</v>
      </c>
      <c r="D28" s="58">
        <f t="shared" si="0"/>
        <v>18612</v>
      </c>
    </row>
    <row r="29" spans="2:7" x14ac:dyDescent="0.2">
      <c r="B29" s="48">
        <v>45237</v>
      </c>
      <c r="C29" s="49">
        <v>15510</v>
      </c>
      <c r="D29" s="58">
        <f>ROUND(C29*1.2,2)</f>
        <v>18612</v>
      </c>
      <c r="G29" s="47"/>
    </row>
    <row r="30" spans="2:7" x14ac:dyDescent="0.2">
      <c r="B30" s="48">
        <v>45238</v>
      </c>
      <c r="C30" s="49">
        <v>15510</v>
      </c>
      <c r="D30" s="58">
        <f t="shared" si="0"/>
        <v>18612</v>
      </c>
      <c r="G30" s="47"/>
    </row>
    <row r="31" spans="2:7" x14ac:dyDescent="0.2">
      <c r="B31" s="48">
        <v>45239</v>
      </c>
      <c r="C31" s="49">
        <v>15290</v>
      </c>
      <c r="D31" s="58">
        <f t="shared" si="0"/>
        <v>18348</v>
      </c>
      <c r="G31" s="47"/>
    </row>
    <row r="32" spans="2:7" x14ac:dyDescent="0.2">
      <c r="B32" s="48">
        <v>45240</v>
      </c>
      <c r="C32" s="49">
        <v>15290</v>
      </c>
      <c r="D32" s="58">
        <f t="shared" si="0"/>
        <v>18348</v>
      </c>
      <c r="G32" s="47"/>
    </row>
    <row r="33" spans="2:7" x14ac:dyDescent="0.2">
      <c r="B33" s="48">
        <v>45241</v>
      </c>
      <c r="C33" s="49">
        <v>15290</v>
      </c>
      <c r="D33" s="58">
        <f t="shared" si="0"/>
        <v>18348</v>
      </c>
    </row>
    <row r="34" spans="2:7" x14ac:dyDescent="0.2">
      <c r="B34" s="48">
        <v>45242</v>
      </c>
      <c r="C34" s="49">
        <v>15290</v>
      </c>
      <c r="D34" s="58">
        <f t="shared" si="0"/>
        <v>18348</v>
      </c>
    </row>
    <row r="35" spans="2:7" x14ac:dyDescent="0.2">
      <c r="B35" s="48">
        <v>45243</v>
      </c>
      <c r="C35" s="49">
        <v>15290</v>
      </c>
      <c r="D35" s="58">
        <f t="shared" si="0"/>
        <v>18348</v>
      </c>
    </row>
    <row r="36" spans="2:7" x14ac:dyDescent="0.2">
      <c r="B36" s="48">
        <v>45244</v>
      </c>
      <c r="C36" s="49">
        <v>15290</v>
      </c>
      <c r="D36" s="58">
        <f t="shared" si="0"/>
        <v>18348</v>
      </c>
      <c r="G36" s="57"/>
    </row>
    <row r="37" spans="2:7" x14ac:dyDescent="0.2">
      <c r="B37" s="48">
        <v>45245</v>
      </c>
      <c r="C37" s="49">
        <v>15290</v>
      </c>
      <c r="D37" s="58">
        <f t="shared" si="0"/>
        <v>18348</v>
      </c>
    </row>
    <row r="38" spans="2:7" x14ac:dyDescent="0.2">
      <c r="B38" s="48">
        <v>45246</v>
      </c>
      <c r="C38" s="49">
        <v>15290</v>
      </c>
      <c r="D38" s="58">
        <f>ROUND(C38*1.2,2)</f>
        <v>18348</v>
      </c>
    </row>
    <row r="39" spans="2:7" x14ac:dyDescent="0.2">
      <c r="B39" s="48">
        <v>45247</v>
      </c>
      <c r="C39" s="49">
        <v>15290</v>
      </c>
      <c r="D39" s="58">
        <f t="shared" ref="D39:D52" si="1">ROUND(C39*1.2,2)</f>
        <v>18348</v>
      </c>
    </row>
    <row r="40" spans="2:7" x14ac:dyDescent="0.2">
      <c r="B40" s="48">
        <v>45248</v>
      </c>
      <c r="C40" s="49">
        <v>15180</v>
      </c>
      <c r="D40" s="58">
        <f t="shared" si="1"/>
        <v>18216</v>
      </c>
    </row>
    <row r="41" spans="2:7" x14ac:dyDescent="0.2">
      <c r="B41" s="48">
        <v>45249</v>
      </c>
      <c r="C41" s="49">
        <v>15180</v>
      </c>
      <c r="D41" s="58">
        <f t="shared" si="1"/>
        <v>18216</v>
      </c>
    </row>
    <row r="42" spans="2:7" x14ac:dyDescent="0.2">
      <c r="B42" s="48">
        <v>45250</v>
      </c>
      <c r="C42" s="49">
        <v>15180</v>
      </c>
      <c r="D42" s="58">
        <f t="shared" si="1"/>
        <v>18216</v>
      </c>
      <c r="G42" s="47"/>
    </row>
    <row r="43" spans="2:7" x14ac:dyDescent="0.2">
      <c r="B43" s="48">
        <v>45251</v>
      </c>
      <c r="C43" s="49">
        <v>15070</v>
      </c>
      <c r="D43" s="58">
        <f t="shared" si="1"/>
        <v>18084</v>
      </c>
      <c r="G43" s="47"/>
    </row>
    <row r="44" spans="2:7" x14ac:dyDescent="0.2">
      <c r="B44" s="48">
        <v>45252</v>
      </c>
      <c r="C44" s="49">
        <v>14795</v>
      </c>
      <c r="D44" s="58">
        <f t="shared" si="1"/>
        <v>17754</v>
      </c>
      <c r="G44" s="47"/>
    </row>
    <row r="45" spans="2:7" x14ac:dyDescent="0.2">
      <c r="B45" s="48">
        <v>45253</v>
      </c>
      <c r="C45" s="49">
        <v>14795</v>
      </c>
      <c r="D45" s="58">
        <f t="shared" si="1"/>
        <v>17754</v>
      </c>
      <c r="G45" s="47"/>
    </row>
    <row r="46" spans="2:7" x14ac:dyDescent="0.2">
      <c r="B46" s="48">
        <v>45254</v>
      </c>
      <c r="C46" s="49">
        <v>14685</v>
      </c>
      <c r="D46" s="58">
        <f t="shared" si="1"/>
        <v>17622</v>
      </c>
    </row>
    <row r="47" spans="2:7" x14ac:dyDescent="0.2">
      <c r="B47" s="48">
        <v>45255</v>
      </c>
      <c r="C47" s="49">
        <v>14685</v>
      </c>
      <c r="D47" s="58">
        <f t="shared" si="1"/>
        <v>17622</v>
      </c>
    </row>
    <row r="48" spans="2:7" x14ac:dyDescent="0.2">
      <c r="B48" s="48">
        <v>45256</v>
      </c>
      <c r="C48" s="49">
        <v>14575</v>
      </c>
      <c r="D48" s="58">
        <f t="shared" si="1"/>
        <v>17490</v>
      </c>
    </row>
    <row r="49" spans="2:7" x14ac:dyDescent="0.2">
      <c r="B49" s="48">
        <v>45257</v>
      </c>
      <c r="C49" s="49">
        <v>14575</v>
      </c>
      <c r="D49" s="58">
        <f t="shared" si="1"/>
        <v>17490</v>
      </c>
      <c r="G49" s="47"/>
    </row>
    <row r="50" spans="2:7" x14ac:dyDescent="0.2">
      <c r="B50" s="48">
        <v>45258</v>
      </c>
      <c r="C50" s="49">
        <v>14465</v>
      </c>
      <c r="D50" s="58">
        <f t="shared" si="1"/>
        <v>17358</v>
      </c>
      <c r="G50" s="47"/>
    </row>
    <row r="51" spans="2:7" x14ac:dyDescent="0.2">
      <c r="B51" s="48">
        <v>45259</v>
      </c>
      <c r="C51" s="49">
        <v>14465</v>
      </c>
      <c r="D51" s="58">
        <f t="shared" si="1"/>
        <v>17358</v>
      </c>
      <c r="G51" s="47"/>
    </row>
    <row r="52" spans="2:7" x14ac:dyDescent="0.2">
      <c r="B52" s="48">
        <v>45260</v>
      </c>
      <c r="C52" s="49">
        <v>14465</v>
      </c>
      <c r="D52" s="58">
        <f t="shared" si="1"/>
        <v>17358</v>
      </c>
      <c r="G52" s="47"/>
    </row>
    <row r="54" spans="2:7" x14ac:dyDescent="0.2">
      <c r="B54" s="51" t="s">
        <v>10</v>
      </c>
      <c r="C54" s="53"/>
      <c r="D54" s="54"/>
    </row>
    <row r="55" spans="2:7" x14ac:dyDescent="0.2">
      <c r="B55" s="89" t="s">
        <v>21</v>
      </c>
      <c r="C55" s="89"/>
      <c r="D55" s="59" t="s">
        <v>41</v>
      </c>
    </row>
    <row r="56" spans="2:7" x14ac:dyDescent="0.2">
      <c r="B56" s="59"/>
      <c r="C56" s="63"/>
      <c r="D56" s="59"/>
      <c r="G56" s="57"/>
    </row>
    <row r="57" spans="2:7" x14ac:dyDescent="0.2">
      <c r="B57" s="59" t="s">
        <v>7</v>
      </c>
      <c r="C57" s="63"/>
      <c r="D57" s="59" t="s">
        <v>42</v>
      </c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5" spans="7:7" x14ac:dyDescent="0.2">
      <c r="G65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2" spans="7:7" x14ac:dyDescent="0.2">
      <c r="G72" s="47"/>
    </row>
    <row r="76" spans="7:7" x14ac:dyDescent="0.2">
      <c r="G76" s="5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5" spans="7:7" x14ac:dyDescent="0.2">
      <c r="G85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2" spans="7:7" x14ac:dyDescent="0.2">
      <c r="G92" s="47"/>
    </row>
    <row r="96" spans="7:7" x14ac:dyDescent="0.2">
      <c r="G96" s="5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5" spans="7:7" x14ac:dyDescent="0.2">
      <c r="G105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6" spans="7:7" x14ac:dyDescent="0.2">
      <c r="G116" s="5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5" spans="7:7" x14ac:dyDescent="0.2">
      <c r="G125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2" spans="7:7" x14ac:dyDescent="0.2">
      <c r="G132" s="47"/>
    </row>
    <row r="136" spans="7:7" x14ac:dyDescent="0.2">
      <c r="G136" s="5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5" spans="7:7" x14ac:dyDescent="0.2">
      <c r="G145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2" spans="7:7" x14ac:dyDescent="0.2">
      <c r="G152" s="47"/>
    </row>
    <row r="156" spans="7:7" x14ac:dyDescent="0.2">
      <c r="G156" s="5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5" spans="7:7" x14ac:dyDescent="0.2">
      <c r="G165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2" spans="7:7" x14ac:dyDescent="0.2">
      <c r="G172" s="47"/>
    </row>
    <row r="176" spans="7:7" x14ac:dyDescent="0.2">
      <c r="G176" s="5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5" spans="7:7" x14ac:dyDescent="0.2">
      <c r="G185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2" spans="7:7" x14ac:dyDescent="0.2">
      <c r="G192" s="47"/>
    </row>
    <row r="196" spans="7:7" x14ac:dyDescent="0.2">
      <c r="G196" s="5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5" spans="7:7" x14ac:dyDescent="0.2">
      <c r="G205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2" spans="7:7" x14ac:dyDescent="0.2">
      <c r="G212" s="47"/>
    </row>
    <row r="216" spans="7:7" x14ac:dyDescent="0.2">
      <c r="G216" s="5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5" spans="7:7" x14ac:dyDescent="0.2">
      <c r="G225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2" spans="7:7" x14ac:dyDescent="0.2">
      <c r="G232" s="47"/>
    </row>
    <row r="236" spans="7:7" x14ac:dyDescent="0.2">
      <c r="G236" s="5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5" spans="7:7" x14ac:dyDescent="0.2">
      <c r="G245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2" spans="7:7" x14ac:dyDescent="0.2">
      <c r="G252" s="47"/>
    </row>
    <row r="256" spans="7:7" x14ac:dyDescent="0.2">
      <c r="G256" s="5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5" spans="7:7" x14ac:dyDescent="0.2">
      <c r="G265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2" spans="7:7" x14ac:dyDescent="0.2">
      <c r="G272" s="47"/>
    </row>
    <row r="276" spans="7:7" x14ac:dyDescent="0.2">
      <c r="G276" s="5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5" spans="7:7" x14ac:dyDescent="0.2">
      <c r="G285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2" spans="7:7" x14ac:dyDescent="0.2">
      <c r="G292" s="47"/>
    </row>
    <row r="296" spans="7:7" x14ac:dyDescent="0.2">
      <c r="G296" s="5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5" spans="7:7" x14ac:dyDescent="0.2">
      <c r="G305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2" spans="7:7" x14ac:dyDescent="0.2">
      <c r="G312" s="47"/>
    </row>
    <row r="316" spans="7:7" x14ac:dyDescent="0.2">
      <c r="G316" s="5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5" spans="7:7" x14ac:dyDescent="0.2">
      <c r="G325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2" spans="7:7" x14ac:dyDescent="0.2">
      <c r="G332" s="47"/>
    </row>
    <row r="336" spans="7:7" x14ac:dyDescent="0.2">
      <c r="G336" s="5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5" spans="7:7" x14ac:dyDescent="0.2">
      <c r="G345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2" spans="7:7" x14ac:dyDescent="0.2">
      <c r="G352" s="47"/>
    </row>
    <row r="356" spans="7:7" x14ac:dyDescent="0.2">
      <c r="G356" s="5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5" spans="7:7" x14ac:dyDescent="0.2">
      <c r="G365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2" spans="7:7" x14ac:dyDescent="0.2">
      <c r="G372" s="47"/>
    </row>
    <row r="376" spans="7:7" x14ac:dyDescent="0.2">
      <c r="G376" s="5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5" spans="7:7" x14ac:dyDescent="0.2">
      <c r="G385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2" spans="7:7" x14ac:dyDescent="0.2">
      <c r="G392" s="47"/>
    </row>
    <row r="396" spans="7:7" x14ac:dyDescent="0.2">
      <c r="G396" s="5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5" spans="7:7" x14ac:dyDescent="0.2">
      <c r="G405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2" spans="7:7" x14ac:dyDescent="0.2">
      <c r="G412" s="47"/>
    </row>
    <row r="416" spans="7:7" x14ac:dyDescent="0.2">
      <c r="G416" s="5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5" spans="7:7" x14ac:dyDescent="0.2">
      <c r="G425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2" spans="7:7" x14ac:dyDescent="0.2">
      <c r="G432" s="47"/>
    </row>
    <row r="436" spans="7:7" x14ac:dyDescent="0.2">
      <c r="G436" s="5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5" spans="7:7" x14ac:dyDescent="0.2">
      <c r="G445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2" spans="7:7" x14ac:dyDescent="0.2">
      <c r="G452" s="47"/>
    </row>
    <row r="456" spans="7:7" x14ac:dyDescent="0.2">
      <c r="G456" s="5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5" spans="7:7" x14ac:dyDescent="0.2">
      <c r="G465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2" spans="7:7" x14ac:dyDescent="0.2">
      <c r="G472" s="47"/>
    </row>
    <row r="476" spans="7:7" x14ac:dyDescent="0.2">
      <c r="G476" s="5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5" spans="7:7" x14ac:dyDescent="0.2">
      <c r="G485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2" spans="7:7" x14ac:dyDescent="0.2">
      <c r="G492" s="47"/>
    </row>
    <row r="496" spans="7:7" x14ac:dyDescent="0.2">
      <c r="G496" s="57"/>
    </row>
    <row r="502" spans="7:7" x14ac:dyDescent="0.2">
      <c r="G502" s="47"/>
    </row>
    <row r="503" spans="7:7" x14ac:dyDescent="0.2">
      <c r="G503" s="5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2" spans="7:7" x14ac:dyDescent="0.2">
      <c r="G512" s="47"/>
    </row>
    <row r="525" spans="7:7" x14ac:dyDescent="0.2">
      <c r="G525" s="47"/>
    </row>
    <row r="526" spans="7:7" x14ac:dyDescent="0.2">
      <c r="G526" s="47"/>
    </row>
    <row r="527" spans="7:7" x14ac:dyDescent="0.2">
      <c r="G527" s="47"/>
    </row>
  </sheetData>
  <mergeCells count="10">
    <mergeCell ref="C21:C22"/>
    <mergeCell ref="D21:D22"/>
    <mergeCell ref="B55:C55"/>
    <mergeCell ref="B10:D10"/>
    <mergeCell ref="C3:D3"/>
    <mergeCell ref="B11:D11"/>
    <mergeCell ref="B15:B16"/>
    <mergeCell ref="C15:C16"/>
    <mergeCell ref="D15:D16"/>
    <mergeCell ref="B21:B22"/>
  </mergeCells>
  <printOptions horizontalCentered="1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8"/>
  <sheetViews>
    <sheetView zoomScale="115" zoomScaleNormal="115" zoomScaleSheetLayoutView="115" workbookViewId="0">
      <selection activeCell="B5" sqref="B5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25.5" x14ac:dyDescent="0.2">
      <c r="D2" s="40" t="s">
        <v>37</v>
      </c>
    </row>
    <row r="3" spans="2:7" x14ac:dyDescent="0.2">
      <c r="C3" s="85" t="s">
        <v>63</v>
      </c>
      <c r="D3" s="85"/>
      <c r="G3" s="47"/>
    </row>
    <row r="4" spans="2:7" x14ac:dyDescent="0.2">
      <c r="G4" s="47"/>
    </row>
    <row r="5" spans="2:7" x14ac:dyDescent="0.2">
      <c r="D5" s="61" t="s">
        <v>2</v>
      </c>
      <c r="G5" s="47"/>
    </row>
    <row r="6" spans="2:7" x14ac:dyDescent="0.2">
      <c r="D6" s="61" t="s">
        <v>38</v>
      </c>
      <c r="G6" s="47"/>
    </row>
    <row r="7" spans="2:7" x14ac:dyDescent="0.2">
      <c r="C7" s="40" t="s">
        <v>3</v>
      </c>
      <c r="D7" s="62" t="s">
        <v>34</v>
      </c>
    </row>
    <row r="8" spans="2:7" x14ac:dyDescent="0.2">
      <c r="C8" s="42" t="s">
        <v>4</v>
      </c>
    </row>
    <row r="10" spans="2:7" x14ac:dyDescent="0.2">
      <c r="B10" s="86" t="s">
        <v>1</v>
      </c>
      <c r="C10" s="86"/>
      <c r="D10" s="86"/>
      <c r="G10" s="47"/>
    </row>
    <row r="11" spans="2:7" x14ac:dyDescent="0.2">
      <c r="B11" s="86" t="s">
        <v>43</v>
      </c>
      <c r="C11" s="86"/>
      <c r="D11" s="86"/>
      <c r="G11" s="47"/>
    </row>
    <row r="12" spans="2:7" x14ac:dyDescent="0.2">
      <c r="G12" s="47"/>
    </row>
    <row r="13" spans="2:7" x14ac:dyDescent="0.2">
      <c r="B13" s="60" t="s">
        <v>18</v>
      </c>
      <c r="G13" s="47"/>
    </row>
    <row r="15" spans="2:7" x14ac:dyDescent="0.2">
      <c r="B15" s="82" t="s">
        <v>8</v>
      </c>
      <c r="C15" s="83" t="s">
        <v>6</v>
      </c>
      <c r="D15" s="87" t="s">
        <v>5</v>
      </c>
    </row>
    <row r="16" spans="2:7" x14ac:dyDescent="0.2">
      <c r="B16" s="82"/>
      <c r="C16" s="83"/>
      <c r="D16" s="88"/>
    </row>
    <row r="17" spans="2:7" x14ac:dyDescent="0.2">
      <c r="B17" s="43">
        <v>45261</v>
      </c>
      <c r="C17" s="44">
        <v>6307.49</v>
      </c>
      <c r="D17" s="44">
        <v>7568.99</v>
      </c>
      <c r="G17" s="5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1" spans="2:7" x14ac:dyDescent="0.2">
      <c r="B21" s="82" t="s">
        <v>8</v>
      </c>
      <c r="C21" s="83" t="s">
        <v>6</v>
      </c>
      <c r="D21" s="84" t="s">
        <v>5</v>
      </c>
    </row>
    <row r="22" spans="2:7" x14ac:dyDescent="0.2">
      <c r="B22" s="82"/>
      <c r="C22" s="83"/>
      <c r="D22" s="83"/>
    </row>
    <row r="23" spans="2:7" x14ac:dyDescent="0.2">
      <c r="B23" s="48">
        <v>45261</v>
      </c>
      <c r="C23" s="49">
        <v>14465</v>
      </c>
      <c r="D23" s="58">
        <f>ROUND(C23*1.2,2)</f>
        <v>17358</v>
      </c>
      <c r="G23" s="47"/>
    </row>
    <row r="24" spans="2:7" x14ac:dyDescent="0.2">
      <c r="B24" s="48">
        <v>45262</v>
      </c>
      <c r="C24" s="49">
        <v>14465</v>
      </c>
      <c r="D24" s="58">
        <f t="shared" ref="D24:D37" si="0">ROUND(C24*1.2,2)</f>
        <v>17358</v>
      </c>
      <c r="G24" s="47"/>
    </row>
    <row r="25" spans="2:7" x14ac:dyDescent="0.2">
      <c r="B25" s="48">
        <v>45263</v>
      </c>
      <c r="C25" s="49">
        <v>14465</v>
      </c>
      <c r="D25" s="58">
        <f t="shared" si="0"/>
        <v>17358</v>
      </c>
      <c r="G25" s="47"/>
    </row>
    <row r="26" spans="2:7" x14ac:dyDescent="0.2">
      <c r="B26" s="48">
        <v>45264</v>
      </c>
      <c r="C26" s="49">
        <v>14465</v>
      </c>
      <c r="D26" s="58">
        <f t="shared" si="0"/>
        <v>17358</v>
      </c>
      <c r="G26" s="47"/>
    </row>
    <row r="27" spans="2:7" x14ac:dyDescent="0.2">
      <c r="B27" s="48">
        <v>45265</v>
      </c>
      <c r="C27" s="49">
        <v>14410</v>
      </c>
      <c r="D27" s="58">
        <f>ROUND(C27*1.2,2)</f>
        <v>17292</v>
      </c>
    </row>
    <row r="28" spans="2:7" x14ac:dyDescent="0.2">
      <c r="B28" s="48">
        <v>45266</v>
      </c>
      <c r="C28" s="49">
        <v>14410</v>
      </c>
      <c r="D28" s="58">
        <f t="shared" si="0"/>
        <v>17292</v>
      </c>
    </row>
    <row r="29" spans="2:7" x14ac:dyDescent="0.2">
      <c r="B29" s="48">
        <v>45267</v>
      </c>
      <c r="C29" s="49">
        <v>14465</v>
      </c>
      <c r="D29" s="58">
        <f>ROUND(C29*1.2,2)</f>
        <v>17358</v>
      </c>
    </row>
    <row r="30" spans="2:7" x14ac:dyDescent="0.2">
      <c r="B30" s="48">
        <v>45268</v>
      </c>
      <c r="C30" s="49">
        <v>14575</v>
      </c>
      <c r="D30" s="58">
        <f t="shared" si="0"/>
        <v>17490</v>
      </c>
      <c r="G30" s="47"/>
    </row>
    <row r="31" spans="2:7" x14ac:dyDescent="0.2">
      <c r="B31" s="48">
        <v>45269</v>
      </c>
      <c r="C31" s="49">
        <v>14740</v>
      </c>
      <c r="D31" s="58">
        <f t="shared" si="0"/>
        <v>17688</v>
      </c>
      <c r="G31" s="47"/>
    </row>
    <row r="32" spans="2:7" x14ac:dyDescent="0.2">
      <c r="B32" s="48">
        <v>45270</v>
      </c>
      <c r="C32" s="49">
        <v>14740</v>
      </c>
      <c r="D32" s="58">
        <f t="shared" si="0"/>
        <v>17688</v>
      </c>
      <c r="G32" s="47"/>
    </row>
    <row r="33" spans="2:7" x14ac:dyDescent="0.2">
      <c r="B33" s="48">
        <v>45271</v>
      </c>
      <c r="C33" s="49">
        <v>14740</v>
      </c>
      <c r="D33" s="58">
        <f t="shared" si="0"/>
        <v>17688</v>
      </c>
      <c r="G33" s="47"/>
    </row>
    <row r="34" spans="2:7" x14ac:dyDescent="0.2">
      <c r="B34" s="48">
        <v>45272</v>
      </c>
      <c r="C34" s="49">
        <v>14740</v>
      </c>
      <c r="D34" s="58">
        <f t="shared" si="0"/>
        <v>17688</v>
      </c>
    </row>
    <row r="35" spans="2:7" x14ac:dyDescent="0.2">
      <c r="B35" s="48">
        <v>45273</v>
      </c>
      <c r="C35" s="49">
        <v>14740</v>
      </c>
      <c r="D35" s="58">
        <f t="shared" si="0"/>
        <v>17688</v>
      </c>
    </row>
    <row r="36" spans="2:7" x14ac:dyDescent="0.2">
      <c r="B36" s="48">
        <v>45274</v>
      </c>
      <c r="C36" s="49">
        <v>14740</v>
      </c>
      <c r="D36" s="58">
        <f t="shared" si="0"/>
        <v>17688</v>
      </c>
    </row>
    <row r="37" spans="2:7" x14ac:dyDescent="0.2">
      <c r="B37" s="48">
        <v>45275</v>
      </c>
      <c r="C37" s="49">
        <v>14740</v>
      </c>
      <c r="D37" s="58">
        <f t="shared" si="0"/>
        <v>17688</v>
      </c>
      <c r="G37" s="57"/>
    </row>
    <row r="38" spans="2:7" x14ac:dyDescent="0.2">
      <c r="B38" s="48">
        <v>45276</v>
      </c>
      <c r="C38" s="49">
        <v>14630</v>
      </c>
      <c r="D38" s="58">
        <f>ROUND(C38*1.2,2)</f>
        <v>17556</v>
      </c>
    </row>
    <row r="39" spans="2:7" x14ac:dyDescent="0.2">
      <c r="B39" s="48">
        <v>45277</v>
      </c>
      <c r="C39" s="49">
        <v>14630</v>
      </c>
      <c r="D39" s="58">
        <f t="shared" ref="D39:D53" si="1">ROUND(C39*1.2,2)</f>
        <v>17556</v>
      </c>
    </row>
    <row r="40" spans="2:7" x14ac:dyDescent="0.2">
      <c r="B40" s="48">
        <v>45278</v>
      </c>
      <c r="C40" s="49">
        <v>14630</v>
      </c>
      <c r="D40" s="58">
        <f t="shared" si="1"/>
        <v>17556</v>
      </c>
    </row>
    <row r="41" spans="2:7" x14ac:dyDescent="0.2">
      <c r="B41" s="48">
        <v>45279</v>
      </c>
      <c r="C41" s="49">
        <v>14630</v>
      </c>
      <c r="D41" s="58">
        <f t="shared" si="1"/>
        <v>17556</v>
      </c>
    </row>
    <row r="42" spans="2:7" x14ac:dyDescent="0.2">
      <c r="B42" s="48">
        <v>45280</v>
      </c>
      <c r="C42" s="49">
        <v>14630</v>
      </c>
      <c r="D42" s="58">
        <f t="shared" si="1"/>
        <v>17556</v>
      </c>
    </row>
    <row r="43" spans="2:7" x14ac:dyDescent="0.2">
      <c r="B43" s="48">
        <v>45281</v>
      </c>
      <c r="C43" s="49">
        <v>14630</v>
      </c>
      <c r="D43" s="58">
        <f t="shared" si="1"/>
        <v>17556</v>
      </c>
      <c r="G43" s="47"/>
    </row>
    <row r="44" spans="2:7" x14ac:dyDescent="0.2">
      <c r="B44" s="48">
        <v>45282</v>
      </c>
      <c r="C44" s="49">
        <v>14630</v>
      </c>
      <c r="D44" s="58">
        <f t="shared" si="1"/>
        <v>17556</v>
      </c>
      <c r="G44" s="47"/>
    </row>
    <row r="45" spans="2:7" x14ac:dyDescent="0.2">
      <c r="B45" s="48">
        <v>45283</v>
      </c>
      <c r="C45" s="49">
        <v>14630</v>
      </c>
      <c r="D45" s="58">
        <f t="shared" si="1"/>
        <v>17556</v>
      </c>
      <c r="G45" s="47"/>
    </row>
    <row r="46" spans="2:7" x14ac:dyDescent="0.2">
      <c r="B46" s="48">
        <v>45284</v>
      </c>
      <c r="C46" s="49">
        <v>14630</v>
      </c>
      <c r="D46" s="58">
        <f t="shared" si="1"/>
        <v>17556</v>
      </c>
      <c r="G46" s="47"/>
    </row>
    <row r="47" spans="2:7" x14ac:dyDescent="0.2">
      <c r="B47" s="48">
        <v>45285</v>
      </c>
      <c r="C47" s="49">
        <v>14630</v>
      </c>
      <c r="D47" s="58">
        <f t="shared" si="1"/>
        <v>17556</v>
      </c>
    </row>
    <row r="48" spans="2:7" x14ac:dyDescent="0.2">
      <c r="B48" s="48">
        <v>45286</v>
      </c>
      <c r="C48" s="49">
        <v>14630</v>
      </c>
      <c r="D48" s="58">
        <f t="shared" si="1"/>
        <v>17556</v>
      </c>
    </row>
    <row r="49" spans="2:7" x14ac:dyDescent="0.2">
      <c r="B49" s="48">
        <v>45287</v>
      </c>
      <c r="C49" s="49">
        <v>14465</v>
      </c>
      <c r="D49" s="58">
        <f t="shared" si="1"/>
        <v>17358</v>
      </c>
    </row>
    <row r="50" spans="2:7" x14ac:dyDescent="0.2">
      <c r="B50" s="48">
        <v>45288</v>
      </c>
      <c r="C50" s="49">
        <v>14410</v>
      </c>
      <c r="D50" s="58">
        <f t="shared" si="1"/>
        <v>17292</v>
      </c>
      <c r="G50" s="47"/>
    </row>
    <row r="51" spans="2:7" x14ac:dyDescent="0.2">
      <c r="B51" s="48">
        <v>45289</v>
      </c>
      <c r="C51" s="49">
        <v>14300</v>
      </c>
      <c r="D51" s="58">
        <f t="shared" si="1"/>
        <v>17160</v>
      </c>
      <c r="G51" s="47"/>
    </row>
    <row r="52" spans="2:7" x14ac:dyDescent="0.2">
      <c r="B52" s="48">
        <v>45290</v>
      </c>
      <c r="C52" s="49">
        <v>14300</v>
      </c>
      <c r="D52" s="58">
        <f t="shared" si="1"/>
        <v>17160</v>
      </c>
      <c r="G52" s="47"/>
    </row>
    <row r="53" spans="2:7" x14ac:dyDescent="0.2">
      <c r="B53" s="48">
        <v>45291</v>
      </c>
      <c r="C53" s="49">
        <v>14300</v>
      </c>
      <c r="D53" s="58">
        <f t="shared" si="1"/>
        <v>17160</v>
      </c>
      <c r="G53" s="47"/>
    </row>
    <row r="54" spans="2:7" x14ac:dyDescent="0.2">
      <c r="B54" s="51" t="s">
        <v>10</v>
      </c>
      <c r="C54" s="53"/>
      <c r="D54" s="54"/>
    </row>
    <row r="55" spans="2:7" x14ac:dyDescent="0.2">
      <c r="B55" s="89" t="s">
        <v>21</v>
      </c>
      <c r="C55" s="89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63" spans="2:7" x14ac:dyDescent="0.2">
      <c r="G63" s="47"/>
    </row>
    <row r="64" spans="2:7" x14ac:dyDescent="0.2">
      <c r="G64" s="47"/>
    </row>
    <row r="65" spans="7:7" x14ac:dyDescent="0.2">
      <c r="G65" s="47"/>
    </row>
    <row r="66" spans="7:7" x14ac:dyDescent="0.2">
      <c r="G66" s="47"/>
    </row>
    <row r="70" spans="7:7" x14ac:dyDescent="0.2">
      <c r="G70" s="47"/>
    </row>
    <row r="71" spans="7:7" x14ac:dyDescent="0.2">
      <c r="G71" s="47"/>
    </row>
    <row r="72" spans="7:7" x14ac:dyDescent="0.2">
      <c r="G72" s="47"/>
    </row>
    <row r="73" spans="7:7" x14ac:dyDescent="0.2">
      <c r="G73" s="47"/>
    </row>
    <row r="77" spans="7:7" x14ac:dyDescent="0.2">
      <c r="G77" s="57"/>
    </row>
    <row r="83" spans="7:7" x14ac:dyDescent="0.2">
      <c r="G83" s="47"/>
    </row>
    <row r="84" spans="7:7" x14ac:dyDescent="0.2">
      <c r="G84" s="47"/>
    </row>
    <row r="85" spans="7:7" x14ac:dyDescent="0.2">
      <c r="G85" s="47"/>
    </row>
    <row r="86" spans="7:7" x14ac:dyDescent="0.2">
      <c r="G86" s="47"/>
    </row>
    <row r="90" spans="7:7" x14ac:dyDescent="0.2">
      <c r="G90" s="47"/>
    </row>
    <row r="91" spans="7:7" x14ac:dyDescent="0.2">
      <c r="G91" s="47"/>
    </row>
    <row r="92" spans="7:7" x14ac:dyDescent="0.2">
      <c r="G92" s="47"/>
    </row>
    <row r="93" spans="7:7" x14ac:dyDescent="0.2">
      <c r="G93" s="47"/>
    </row>
    <row r="97" spans="7:7" x14ac:dyDescent="0.2">
      <c r="G97" s="57"/>
    </row>
    <row r="103" spans="7:7" x14ac:dyDescent="0.2">
      <c r="G103" s="47"/>
    </row>
    <row r="104" spans="7:7" x14ac:dyDescent="0.2">
      <c r="G104" s="47"/>
    </row>
    <row r="105" spans="7:7" x14ac:dyDescent="0.2">
      <c r="G105" s="47"/>
    </row>
    <row r="106" spans="7:7" x14ac:dyDescent="0.2">
      <c r="G106" s="47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7:7" x14ac:dyDescent="0.2">
      <c r="G113" s="47"/>
    </row>
    <row r="117" spans="7:7" x14ac:dyDescent="0.2">
      <c r="G117" s="57"/>
    </row>
    <row r="123" spans="7:7" x14ac:dyDescent="0.2">
      <c r="G123" s="47"/>
    </row>
    <row r="124" spans="7:7" x14ac:dyDescent="0.2">
      <c r="G124" s="47"/>
    </row>
    <row r="125" spans="7:7" x14ac:dyDescent="0.2">
      <c r="G125" s="47"/>
    </row>
    <row r="126" spans="7:7" x14ac:dyDescent="0.2">
      <c r="G126" s="47"/>
    </row>
    <row r="130" spans="7:7" x14ac:dyDescent="0.2">
      <c r="G130" s="47"/>
    </row>
    <row r="131" spans="7:7" x14ac:dyDescent="0.2">
      <c r="G131" s="47"/>
    </row>
    <row r="132" spans="7:7" x14ac:dyDescent="0.2">
      <c r="G132" s="47"/>
    </row>
    <row r="133" spans="7:7" x14ac:dyDescent="0.2">
      <c r="G133" s="47"/>
    </row>
    <row r="137" spans="7:7" x14ac:dyDescent="0.2">
      <c r="G137" s="57"/>
    </row>
    <row r="143" spans="7:7" x14ac:dyDescent="0.2">
      <c r="G143" s="47"/>
    </row>
    <row r="144" spans="7:7" x14ac:dyDescent="0.2">
      <c r="G144" s="47"/>
    </row>
    <row r="145" spans="7:7" x14ac:dyDescent="0.2">
      <c r="G145" s="47"/>
    </row>
    <row r="146" spans="7:7" x14ac:dyDescent="0.2">
      <c r="G146" s="47"/>
    </row>
    <row r="150" spans="7:7" x14ac:dyDescent="0.2">
      <c r="G150" s="47"/>
    </row>
    <row r="151" spans="7:7" x14ac:dyDescent="0.2">
      <c r="G151" s="47"/>
    </row>
    <row r="152" spans="7:7" x14ac:dyDescent="0.2">
      <c r="G152" s="47"/>
    </row>
    <row r="153" spans="7:7" x14ac:dyDescent="0.2">
      <c r="G153" s="47"/>
    </row>
    <row r="157" spans="7:7" x14ac:dyDescent="0.2">
      <c r="G157" s="57"/>
    </row>
    <row r="163" spans="7:7" x14ac:dyDescent="0.2">
      <c r="G163" s="47"/>
    </row>
    <row r="164" spans="7:7" x14ac:dyDescent="0.2">
      <c r="G164" s="47"/>
    </row>
    <row r="165" spans="7:7" x14ac:dyDescent="0.2">
      <c r="G165" s="47"/>
    </row>
    <row r="166" spans="7:7" x14ac:dyDescent="0.2">
      <c r="G166" s="47"/>
    </row>
    <row r="170" spans="7:7" x14ac:dyDescent="0.2">
      <c r="G170" s="47"/>
    </row>
    <row r="171" spans="7:7" x14ac:dyDescent="0.2">
      <c r="G171" s="47"/>
    </row>
    <row r="172" spans="7:7" x14ac:dyDescent="0.2">
      <c r="G172" s="47"/>
    </row>
    <row r="173" spans="7:7" x14ac:dyDescent="0.2">
      <c r="G173" s="47"/>
    </row>
    <row r="177" spans="7:7" x14ac:dyDescent="0.2">
      <c r="G177" s="57"/>
    </row>
    <row r="183" spans="7:7" x14ac:dyDescent="0.2">
      <c r="G183" s="47"/>
    </row>
    <row r="184" spans="7:7" x14ac:dyDescent="0.2">
      <c r="G184" s="47"/>
    </row>
    <row r="185" spans="7:7" x14ac:dyDescent="0.2">
      <c r="G185" s="47"/>
    </row>
    <row r="186" spans="7:7" x14ac:dyDescent="0.2">
      <c r="G186" s="47"/>
    </row>
    <row r="190" spans="7:7" x14ac:dyDescent="0.2">
      <c r="G190" s="47"/>
    </row>
    <row r="191" spans="7:7" x14ac:dyDescent="0.2">
      <c r="G191" s="47"/>
    </row>
    <row r="192" spans="7:7" x14ac:dyDescent="0.2">
      <c r="G192" s="47"/>
    </row>
    <row r="193" spans="7:7" x14ac:dyDescent="0.2">
      <c r="G193" s="47"/>
    </row>
    <row r="197" spans="7:7" x14ac:dyDescent="0.2">
      <c r="G197" s="57"/>
    </row>
    <row r="203" spans="7:7" x14ac:dyDescent="0.2">
      <c r="G203" s="47"/>
    </row>
    <row r="204" spans="7:7" x14ac:dyDescent="0.2">
      <c r="G204" s="47"/>
    </row>
    <row r="205" spans="7:7" x14ac:dyDescent="0.2">
      <c r="G205" s="47"/>
    </row>
    <row r="206" spans="7:7" x14ac:dyDescent="0.2">
      <c r="G206" s="47"/>
    </row>
    <row r="210" spans="7:7" x14ac:dyDescent="0.2">
      <c r="G210" s="47"/>
    </row>
    <row r="211" spans="7:7" x14ac:dyDescent="0.2">
      <c r="G211" s="47"/>
    </row>
    <row r="212" spans="7:7" x14ac:dyDescent="0.2">
      <c r="G212" s="47"/>
    </row>
    <row r="213" spans="7:7" x14ac:dyDescent="0.2">
      <c r="G213" s="47"/>
    </row>
    <row r="217" spans="7:7" x14ac:dyDescent="0.2">
      <c r="G217" s="57"/>
    </row>
    <row r="223" spans="7:7" x14ac:dyDescent="0.2">
      <c r="G223" s="47"/>
    </row>
    <row r="224" spans="7:7" x14ac:dyDescent="0.2">
      <c r="G224" s="47"/>
    </row>
    <row r="225" spans="7:7" x14ac:dyDescent="0.2">
      <c r="G225" s="47"/>
    </row>
    <row r="226" spans="7:7" x14ac:dyDescent="0.2">
      <c r="G226" s="47"/>
    </row>
    <row r="230" spans="7:7" x14ac:dyDescent="0.2">
      <c r="G230" s="47"/>
    </row>
    <row r="231" spans="7:7" x14ac:dyDescent="0.2">
      <c r="G231" s="47"/>
    </row>
    <row r="232" spans="7:7" x14ac:dyDescent="0.2">
      <c r="G232" s="47"/>
    </row>
    <row r="233" spans="7:7" x14ac:dyDescent="0.2">
      <c r="G233" s="47"/>
    </row>
    <row r="237" spans="7:7" x14ac:dyDescent="0.2">
      <c r="G237" s="57"/>
    </row>
    <row r="243" spans="7:7" x14ac:dyDescent="0.2">
      <c r="G243" s="47"/>
    </row>
    <row r="244" spans="7:7" x14ac:dyDescent="0.2">
      <c r="G244" s="47"/>
    </row>
    <row r="245" spans="7:7" x14ac:dyDescent="0.2">
      <c r="G245" s="47"/>
    </row>
    <row r="246" spans="7:7" x14ac:dyDescent="0.2">
      <c r="G246" s="47"/>
    </row>
    <row r="250" spans="7:7" x14ac:dyDescent="0.2">
      <c r="G250" s="47"/>
    </row>
    <row r="251" spans="7:7" x14ac:dyDescent="0.2">
      <c r="G251" s="47"/>
    </row>
    <row r="252" spans="7:7" x14ac:dyDescent="0.2">
      <c r="G252" s="47"/>
    </row>
    <row r="253" spans="7:7" x14ac:dyDescent="0.2">
      <c r="G253" s="47"/>
    </row>
    <row r="257" spans="7:7" x14ac:dyDescent="0.2">
      <c r="G257" s="57"/>
    </row>
    <row r="263" spans="7:7" x14ac:dyDescent="0.2">
      <c r="G263" s="47"/>
    </row>
    <row r="264" spans="7:7" x14ac:dyDescent="0.2">
      <c r="G264" s="47"/>
    </row>
    <row r="265" spans="7:7" x14ac:dyDescent="0.2">
      <c r="G265" s="47"/>
    </row>
    <row r="266" spans="7:7" x14ac:dyDescent="0.2">
      <c r="G266" s="47"/>
    </row>
    <row r="270" spans="7:7" x14ac:dyDescent="0.2">
      <c r="G270" s="47"/>
    </row>
    <row r="271" spans="7:7" x14ac:dyDescent="0.2">
      <c r="G271" s="47"/>
    </row>
    <row r="272" spans="7:7" x14ac:dyDescent="0.2">
      <c r="G272" s="47"/>
    </row>
    <row r="273" spans="7:7" x14ac:dyDescent="0.2">
      <c r="G273" s="47"/>
    </row>
    <row r="277" spans="7:7" x14ac:dyDescent="0.2">
      <c r="G277" s="57"/>
    </row>
    <row r="283" spans="7:7" x14ac:dyDescent="0.2">
      <c r="G283" s="47"/>
    </row>
    <row r="284" spans="7:7" x14ac:dyDescent="0.2">
      <c r="G284" s="47"/>
    </row>
    <row r="285" spans="7:7" x14ac:dyDescent="0.2">
      <c r="G285" s="47"/>
    </row>
    <row r="286" spans="7:7" x14ac:dyDescent="0.2">
      <c r="G286" s="47"/>
    </row>
    <row r="290" spans="7:7" x14ac:dyDescent="0.2">
      <c r="G290" s="47"/>
    </row>
    <row r="291" spans="7:7" x14ac:dyDescent="0.2">
      <c r="G291" s="47"/>
    </row>
    <row r="292" spans="7:7" x14ac:dyDescent="0.2">
      <c r="G292" s="47"/>
    </row>
    <row r="293" spans="7:7" x14ac:dyDescent="0.2">
      <c r="G293" s="47"/>
    </row>
    <row r="297" spans="7:7" x14ac:dyDescent="0.2">
      <c r="G297" s="57"/>
    </row>
    <row r="303" spans="7:7" x14ac:dyDescent="0.2">
      <c r="G303" s="47"/>
    </row>
    <row r="304" spans="7:7" x14ac:dyDescent="0.2">
      <c r="G304" s="47"/>
    </row>
    <row r="305" spans="7:7" x14ac:dyDescent="0.2">
      <c r="G305" s="47"/>
    </row>
    <row r="306" spans="7:7" x14ac:dyDescent="0.2">
      <c r="G306" s="47"/>
    </row>
    <row r="310" spans="7:7" x14ac:dyDescent="0.2">
      <c r="G310" s="47"/>
    </row>
    <row r="311" spans="7:7" x14ac:dyDescent="0.2">
      <c r="G311" s="47"/>
    </row>
    <row r="312" spans="7:7" x14ac:dyDescent="0.2">
      <c r="G312" s="47"/>
    </row>
    <row r="313" spans="7:7" x14ac:dyDescent="0.2">
      <c r="G313" s="47"/>
    </row>
    <row r="317" spans="7:7" x14ac:dyDescent="0.2">
      <c r="G317" s="57"/>
    </row>
    <row r="323" spans="7:7" x14ac:dyDescent="0.2">
      <c r="G323" s="47"/>
    </row>
    <row r="324" spans="7:7" x14ac:dyDescent="0.2">
      <c r="G324" s="47"/>
    </row>
    <row r="325" spans="7:7" x14ac:dyDescent="0.2">
      <c r="G325" s="47"/>
    </row>
    <row r="326" spans="7:7" x14ac:dyDescent="0.2">
      <c r="G326" s="47"/>
    </row>
    <row r="330" spans="7:7" x14ac:dyDescent="0.2">
      <c r="G330" s="47"/>
    </row>
    <row r="331" spans="7:7" x14ac:dyDescent="0.2">
      <c r="G331" s="47"/>
    </row>
    <row r="332" spans="7:7" x14ac:dyDescent="0.2">
      <c r="G332" s="47"/>
    </row>
    <row r="333" spans="7:7" x14ac:dyDescent="0.2">
      <c r="G333" s="47"/>
    </row>
    <row r="337" spans="7:7" x14ac:dyDescent="0.2">
      <c r="G337" s="57"/>
    </row>
    <row r="343" spans="7:7" x14ac:dyDescent="0.2">
      <c r="G343" s="47"/>
    </row>
    <row r="344" spans="7:7" x14ac:dyDescent="0.2">
      <c r="G344" s="47"/>
    </row>
    <row r="345" spans="7:7" x14ac:dyDescent="0.2">
      <c r="G345" s="47"/>
    </row>
    <row r="346" spans="7:7" x14ac:dyDescent="0.2">
      <c r="G346" s="47"/>
    </row>
    <row r="350" spans="7:7" x14ac:dyDescent="0.2">
      <c r="G350" s="47"/>
    </row>
    <row r="351" spans="7:7" x14ac:dyDescent="0.2">
      <c r="G351" s="47"/>
    </row>
    <row r="352" spans="7:7" x14ac:dyDescent="0.2">
      <c r="G352" s="47"/>
    </row>
    <row r="353" spans="7:7" x14ac:dyDescent="0.2">
      <c r="G353" s="47"/>
    </row>
    <row r="357" spans="7:7" x14ac:dyDescent="0.2">
      <c r="G357" s="57"/>
    </row>
    <row r="363" spans="7:7" x14ac:dyDescent="0.2">
      <c r="G363" s="47"/>
    </row>
    <row r="364" spans="7:7" x14ac:dyDescent="0.2">
      <c r="G364" s="47"/>
    </row>
    <row r="365" spans="7:7" x14ac:dyDescent="0.2">
      <c r="G365" s="47"/>
    </row>
    <row r="366" spans="7:7" x14ac:dyDescent="0.2">
      <c r="G366" s="47"/>
    </row>
    <row r="370" spans="7:7" x14ac:dyDescent="0.2">
      <c r="G370" s="47"/>
    </row>
    <row r="371" spans="7:7" x14ac:dyDescent="0.2">
      <c r="G371" s="47"/>
    </row>
    <row r="372" spans="7:7" x14ac:dyDescent="0.2">
      <c r="G372" s="47"/>
    </row>
    <row r="373" spans="7:7" x14ac:dyDescent="0.2">
      <c r="G373" s="47"/>
    </row>
    <row r="377" spans="7:7" x14ac:dyDescent="0.2">
      <c r="G377" s="57"/>
    </row>
    <row r="383" spans="7:7" x14ac:dyDescent="0.2">
      <c r="G383" s="47"/>
    </row>
    <row r="384" spans="7:7" x14ac:dyDescent="0.2">
      <c r="G384" s="47"/>
    </row>
    <row r="385" spans="7:7" x14ac:dyDescent="0.2">
      <c r="G385" s="47"/>
    </row>
    <row r="386" spans="7:7" x14ac:dyDescent="0.2">
      <c r="G386" s="47"/>
    </row>
    <row r="390" spans="7:7" x14ac:dyDescent="0.2">
      <c r="G390" s="47"/>
    </row>
    <row r="391" spans="7:7" x14ac:dyDescent="0.2">
      <c r="G391" s="47"/>
    </row>
    <row r="392" spans="7:7" x14ac:dyDescent="0.2">
      <c r="G392" s="47"/>
    </row>
    <row r="393" spans="7:7" x14ac:dyDescent="0.2">
      <c r="G393" s="47"/>
    </row>
    <row r="397" spans="7:7" x14ac:dyDescent="0.2">
      <c r="G397" s="57"/>
    </row>
    <row r="403" spans="7:7" x14ac:dyDescent="0.2">
      <c r="G403" s="47"/>
    </row>
    <row r="404" spans="7:7" x14ac:dyDescent="0.2">
      <c r="G404" s="47"/>
    </row>
    <row r="405" spans="7:7" x14ac:dyDescent="0.2">
      <c r="G405" s="47"/>
    </row>
    <row r="406" spans="7:7" x14ac:dyDescent="0.2">
      <c r="G406" s="47"/>
    </row>
    <row r="410" spans="7:7" x14ac:dyDescent="0.2">
      <c r="G410" s="47"/>
    </row>
    <row r="411" spans="7:7" x14ac:dyDescent="0.2">
      <c r="G411" s="47"/>
    </row>
    <row r="412" spans="7:7" x14ac:dyDescent="0.2">
      <c r="G412" s="47"/>
    </row>
    <row r="413" spans="7:7" x14ac:dyDescent="0.2">
      <c r="G413" s="47"/>
    </row>
    <row r="417" spans="7:7" x14ac:dyDescent="0.2">
      <c r="G417" s="57"/>
    </row>
    <row r="423" spans="7:7" x14ac:dyDescent="0.2">
      <c r="G423" s="47"/>
    </row>
    <row r="424" spans="7:7" x14ac:dyDescent="0.2">
      <c r="G424" s="47"/>
    </row>
    <row r="425" spans="7:7" x14ac:dyDescent="0.2">
      <c r="G425" s="47"/>
    </row>
    <row r="426" spans="7:7" x14ac:dyDescent="0.2">
      <c r="G426" s="47"/>
    </row>
    <row r="430" spans="7:7" x14ac:dyDescent="0.2">
      <c r="G430" s="47"/>
    </row>
    <row r="431" spans="7:7" x14ac:dyDescent="0.2">
      <c r="G431" s="47"/>
    </row>
    <row r="432" spans="7:7" x14ac:dyDescent="0.2">
      <c r="G432" s="47"/>
    </row>
    <row r="433" spans="7:7" x14ac:dyDescent="0.2">
      <c r="G433" s="47"/>
    </row>
    <row r="437" spans="7:7" x14ac:dyDescent="0.2">
      <c r="G437" s="57"/>
    </row>
    <row r="443" spans="7:7" x14ac:dyDescent="0.2">
      <c r="G443" s="47"/>
    </row>
    <row r="444" spans="7:7" x14ac:dyDescent="0.2">
      <c r="G444" s="47"/>
    </row>
    <row r="445" spans="7:7" x14ac:dyDescent="0.2">
      <c r="G445" s="47"/>
    </row>
    <row r="446" spans="7:7" x14ac:dyDescent="0.2">
      <c r="G446" s="47"/>
    </row>
    <row r="450" spans="7:7" x14ac:dyDescent="0.2">
      <c r="G450" s="47"/>
    </row>
    <row r="451" spans="7:7" x14ac:dyDescent="0.2">
      <c r="G451" s="47"/>
    </row>
    <row r="452" spans="7:7" x14ac:dyDescent="0.2">
      <c r="G452" s="47"/>
    </row>
    <row r="453" spans="7:7" x14ac:dyDescent="0.2">
      <c r="G453" s="47"/>
    </row>
    <row r="457" spans="7:7" x14ac:dyDescent="0.2">
      <c r="G457" s="57"/>
    </row>
    <row r="463" spans="7:7" x14ac:dyDescent="0.2">
      <c r="G463" s="47"/>
    </row>
    <row r="464" spans="7:7" x14ac:dyDescent="0.2">
      <c r="G464" s="47"/>
    </row>
    <row r="465" spans="7:7" x14ac:dyDescent="0.2">
      <c r="G465" s="47"/>
    </row>
    <row r="466" spans="7:7" x14ac:dyDescent="0.2">
      <c r="G466" s="47"/>
    </row>
    <row r="470" spans="7:7" x14ac:dyDescent="0.2">
      <c r="G470" s="47"/>
    </row>
    <row r="471" spans="7:7" x14ac:dyDescent="0.2">
      <c r="G471" s="47"/>
    </row>
    <row r="472" spans="7:7" x14ac:dyDescent="0.2">
      <c r="G472" s="47"/>
    </row>
    <row r="473" spans="7:7" x14ac:dyDescent="0.2">
      <c r="G473" s="47"/>
    </row>
    <row r="477" spans="7:7" x14ac:dyDescent="0.2">
      <c r="G477" s="57"/>
    </row>
    <row r="483" spans="7:7" x14ac:dyDescent="0.2">
      <c r="G483" s="47"/>
    </row>
    <row r="484" spans="7:7" x14ac:dyDescent="0.2">
      <c r="G484" s="47"/>
    </row>
    <row r="485" spans="7:7" x14ac:dyDescent="0.2">
      <c r="G485" s="47"/>
    </row>
    <row r="486" spans="7:7" x14ac:dyDescent="0.2">
      <c r="G486" s="47"/>
    </row>
    <row r="490" spans="7:7" x14ac:dyDescent="0.2">
      <c r="G490" s="47"/>
    </row>
    <row r="491" spans="7:7" x14ac:dyDescent="0.2">
      <c r="G491" s="47"/>
    </row>
    <row r="492" spans="7:7" x14ac:dyDescent="0.2">
      <c r="G492" s="47"/>
    </row>
    <row r="493" spans="7:7" x14ac:dyDescent="0.2">
      <c r="G493" s="47"/>
    </row>
    <row r="497" spans="7:7" x14ac:dyDescent="0.2">
      <c r="G497" s="57"/>
    </row>
    <row r="503" spans="7:7" x14ac:dyDescent="0.2">
      <c r="G503" s="47"/>
    </row>
    <row r="504" spans="7:7" x14ac:dyDescent="0.2">
      <c r="G504" s="57"/>
    </row>
    <row r="510" spans="7:7" x14ac:dyDescent="0.2">
      <c r="G510" s="47"/>
    </row>
    <row r="511" spans="7:7" x14ac:dyDescent="0.2">
      <c r="G511" s="47"/>
    </row>
    <row r="512" spans="7:7" x14ac:dyDescent="0.2">
      <c r="G512" s="47"/>
    </row>
    <row r="513" spans="7:7" x14ac:dyDescent="0.2">
      <c r="G513" s="47"/>
    </row>
    <row r="526" spans="7:7" x14ac:dyDescent="0.2">
      <c r="G526" s="47"/>
    </row>
    <row r="527" spans="7:7" x14ac:dyDescent="0.2">
      <c r="G527" s="47"/>
    </row>
    <row r="528" spans="7:7" x14ac:dyDescent="0.2">
      <c r="G528" s="47"/>
    </row>
  </sheetData>
  <mergeCells count="10">
    <mergeCell ref="C21:C22"/>
    <mergeCell ref="D21:D22"/>
    <mergeCell ref="B55:C55"/>
    <mergeCell ref="B10:D10"/>
    <mergeCell ref="C3:D3"/>
    <mergeCell ref="B11:D11"/>
    <mergeCell ref="B15:B16"/>
    <mergeCell ref="C15:C16"/>
    <mergeCell ref="D15:D16"/>
    <mergeCell ref="B21:B22"/>
  </mergeCells>
  <printOptions horizontalCentered="1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F10" sqref="F10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4" x14ac:dyDescent="0.2">
      <c r="D1" s="38" t="s">
        <v>0</v>
      </c>
    </row>
    <row r="2" spans="2:4" ht="30.75" customHeight="1" x14ac:dyDescent="0.2">
      <c r="D2" s="40" t="s">
        <v>37</v>
      </c>
    </row>
    <row r="3" spans="2:4" x14ac:dyDescent="0.2">
      <c r="C3" s="85" t="s">
        <v>62</v>
      </c>
      <c r="D3" s="85"/>
    </row>
    <row r="4" spans="2:4" ht="7.5" customHeight="1" x14ac:dyDescent="0.2"/>
    <row r="5" spans="2:4" x14ac:dyDescent="0.2">
      <c r="D5" s="61" t="s">
        <v>2</v>
      </c>
    </row>
    <row r="6" spans="2:4" x14ac:dyDescent="0.2">
      <c r="D6" s="61" t="s">
        <v>38</v>
      </c>
    </row>
    <row r="7" spans="2:4" ht="18" customHeight="1" x14ac:dyDescent="0.2">
      <c r="C7" s="40" t="s">
        <v>3</v>
      </c>
      <c r="D7" s="62" t="s">
        <v>34</v>
      </c>
    </row>
    <row r="8" spans="2:4" ht="13.5" customHeight="1" x14ac:dyDescent="0.2">
      <c r="C8" s="42" t="s">
        <v>4</v>
      </c>
    </row>
    <row r="9" spans="2:4" ht="8.25" customHeight="1" x14ac:dyDescent="0.2"/>
    <row r="10" spans="2:4" x14ac:dyDescent="0.2">
      <c r="B10" s="86" t="s">
        <v>1</v>
      </c>
      <c r="C10" s="86"/>
      <c r="D10" s="86"/>
    </row>
    <row r="11" spans="2:4" x14ac:dyDescent="0.2">
      <c r="B11" s="86" t="s">
        <v>44</v>
      </c>
      <c r="C11" s="86"/>
      <c r="D11" s="86"/>
    </row>
    <row r="12" spans="2:4" ht="8.25" customHeight="1" x14ac:dyDescent="0.2"/>
    <row r="13" spans="2:4" x14ac:dyDescent="0.2">
      <c r="B13" s="60" t="s">
        <v>18</v>
      </c>
    </row>
    <row r="15" spans="2:4" x14ac:dyDescent="0.2">
      <c r="B15" s="82" t="s">
        <v>8</v>
      </c>
      <c r="C15" s="83" t="s">
        <v>6</v>
      </c>
      <c r="D15" s="87" t="s">
        <v>5</v>
      </c>
    </row>
    <row r="16" spans="2:4" x14ac:dyDescent="0.2">
      <c r="B16" s="82"/>
      <c r="C16" s="83"/>
      <c r="D16" s="88"/>
    </row>
    <row r="17" spans="2:7" x14ac:dyDescent="0.2">
      <c r="B17" s="43">
        <v>45292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82" t="s">
        <v>8</v>
      </c>
      <c r="C21" s="83" t="s">
        <v>6</v>
      </c>
      <c r="D21" s="84" t="s">
        <v>5</v>
      </c>
      <c r="G21" s="47"/>
    </row>
    <row r="22" spans="2:7" ht="9" customHeight="1" x14ac:dyDescent="0.2">
      <c r="B22" s="82"/>
      <c r="C22" s="83"/>
      <c r="D22" s="83"/>
      <c r="G22" s="47"/>
    </row>
    <row r="23" spans="2:7" x14ac:dyDescent="0.2">
      <c r="B23" s="48">
        <v>45292</v>
      </c>
      <c r="C23" s="49">
        <v>14234</v>
      </c>
      <c r="D23" s="58">
        <f>ROUND(C23*1.2,2)</f>
        <v>17080.8</v>
      </c>
      <c r="G23" s="47"/>
    </row>
    <row r="24" spans="2:7" x14ac:dyDescent="0.2">
      <c r="B24" s="48">
        <v>45293</v>
      </c>
      <c r="C24" s="49">
        <v>14124</v>
      </c>
      <c r="D24" s="58">
        <f t="shared" ref="D24:D37" si="0">ROUND(C24*1.2,2)</f>
        <v>16948.8</v>
      </c>
      <c r="G24" s="47"/>
    </row>
    <row r="25" spans="2:7" x14ac:dyDescent="0.2">
      <c r="B25" s="48">
        <v>45294</v>
      </c>
      <c r="C25" s="49">
        <v>13761</v>
      </c>
      <c r="D25" s="58">
        <f t="shared" si="0"/>
        <v>16513.2</v>
      </c>
      <c r="G25" s="47"/>
    </row>
    <row r="26" spans="2:7" x14ac:dyDescent="0.2">
      <c r="B26" s="48">
        <v>45295</v>
      </c>
      <c r="C26" s="49">
        <v>13497</v>
      </c>
      <c r="D26" s="58">
        <f t="shared" si="0"/>
        <v>16196.4</v>
      </c>
      <c r="G26" s="47"/>
    </row>
    <row r="27" spans="2:7" x14ac:dyDescent="0.2">
      <c r="B27" s="48">
        <v>45296</v>
      </c>
      <c r="C27" s="49">
        <v>13497</v>
      </c>
      <c r="D27" s="58">
        <f>ROUND(C27*1.2,2)</f>
        <v>16196.4</v>
      </c>
      <c r="G27" s="47"/>
    </row>
    <row r="28" spans="2:7" x14ac:dyDescent="0.2">
      <c r="B28" s="48">
        <v>45297</v>
      </c>
      <c r="C28" s="49">
        <v>13497</v>
      </c>
      <c r="D28" s="58">
        <f t="shared" si="0"/>
        <v>16196.4</v>
      </c>
      <c r="G28" s="47"/>
    </row>
    <row r="29" spans="2:7" x14ac:dyDescent="0.2">
      <c r="B29" s="48">
        <v>45298</v>
      </c>
      <c r="C29" s="49">
        <v>13497</v>
      </c>
      <c r="D29" s="58">
        <f>ROUND(C29*1.2,2)</f>
        <v>16196.4</v>
      </c>
      <c r="G29" s="47"/>
    </row>
    <row r="30" spans="2:7" x14ac:dyDescent="0.2">
      <c r="B30" s="48">
        <v>45299</v>
      </c>
      <c r="C30" s="49">
        <v>13497</v>
      </c>
      <c r="D30" s="58">
        <f t="shared" si="0"/>
        <v>16196.4</v>
      </c>
      <c r="G30" s="47"/>
    </row>
    <row r="31" spans="2:7" x14ac:dyDescent="0.2">
      <c r="B31" s="48">
        <v>45300</v>
      </c>
      <c r="C31" s="49">
        <v>13497</v>
      </c>
      <c r="D31" s="58">
        <f t="shared" si="0"/>
        <v>16196.4</v>
      </c>
      <c r="G31" s="47"/>
    </row>
    <row r="32" spans="2:7" x14ac:dyDescent="0.2">
      <c r="B32" s="48">
        <v>45301</v>
      </c>
      <c r="C32" s="49">
        <v>13497</v>
      </c>
      <c r="D32" s="58">
        <f t="shared" si="0"/>
        <v>16196.4</v>
      </c>
      <c r="G32" s="47"/>
    </row>
    <row r="33" spans="2:7" x14ac:dyDescent="0.2">
      <c r="B33" s="48">
        <v>45302</v>
      </c>
      <c r="C33" s="49">
        <v>13563</v>
      </c>
      <c r="D33" s="58">
        <f t="shared" si="0"/>
        <v>16275.6</v>
      </c>
      <c r="G33" s="47"/>
    </row>
    <row r="34" spans="2:7" x14ac:dyDescent="0.2">
      <c r="B34" s="48">
        <v>45303</v>
      </c>
      <c r="C34" s="49">
        <v>13444.2</v>
      </c>
      <c r="D34" s="58">
        <f>ROUND(C34*1.2,2)</f>
        <v>16133.04</v>
      </c>
      <c r="G34" s="47"/>
    </row>
    <row r="35" spans="2:7" x14ac:dyDescent="0.2">
      <c r="B35" s="48">
        <v>45304</v>
      </c>
      <c r="C35" s="49">
        <v>13444.2</v>
      </c>
      <c r="D35" s="58">
        <f t="shared" si="0"/>
        <v>16133.04</v>
      </c>
      <c r="G35" s="47"/>
    </row>
    <row r="36" spans="2:7" x14ac:dyDescent="0.2">
      <c r="B36" s="48">
        <v>45305</v>
      </c>
      <c r="C36" s="49">
        <v>13662</v>
      </c>
      <c r="D36" s="58">
        <f t="shared" si="0"/>
        <v>16394.400000000001</v>
      </c>
      <c r="G36" s="47"/>
    </row>
    <row r="37" spans="2:7" x14ac:dyDescent="0.2">
      <c r="B37" s="48">
        <v>45306</v>
      </c>
      <c r="C37" s="49">
        <v>13574</v>
      </c>
      <c r="D37" s="58">
        <f t="shared" si="0"/>
        <v>16288.8</v>
      </c>
      <c r="G37" s="47"/>
    </row>
    <row r="38" spans="2:7" x14ac:dyDescent="0.2">
      <c r="B38" s="48">
        <v>45307</v>
      </c>
      <c r="C38" s="49">
        <v>13497</v>
      </c>
      <c r="D38" s="58">
        <f>ROUND(C38*1.2,2)</f>
        <v>16196.4</v>
      </c>
      <c r="G38" s="47"/>
    </row>
    <row r="39" spans="2:7" s="51" customFormat="1" x14ac:dyDescent="0.2">
      <c r="B39" s="48">
        <v>45308</v>
      </c>
      <c r="C39" s="49">
        <v>13491.5</v>
      </c>
      <c r="D39" s="58">
        <f t="shared" ref="D39:D53" si="1">ROUND(C39*1.2,2)</f>
        <v>16189.8</v>
      </c>
      <c r="G39" s="52"/>
    </row>
    <row r="40" spans="2:7" s="51" customFormat="1" x14ac:dyDescent="0.2">
      <c r="B40" s="48">
        <v>45309</v>
      </c>
      <c r="C40" s="49">
        <v>13491.5</v>
      </c>
      <c r="D40" s="58">
        <f t="shared" si="1"/>
        <v>16189.8</v>
      </c>
      <c r="G40" s="52"/>
    </row>
    <row r="41" spans="2:7" s="51" customFormat="1" x14ac:dyDescent="0.2">
      <c r="B41" s="48">
        <v>45310</v>
      </c>
      <c r="C41" s="49">
        <v>13403.5</v>
      </c>
      <c r="D41" s="58">
        <f t="shared" si="1"/>
        <v>16084.2</v>
      </c>
      <c r="G41" s="52"/>
    </row>
    <row r="42" spans="2:7" s="51" customFormat="1" x14ac:dyDescent="0.2">
      <c r="B42" s="48">
        <v>45311</v>
      </c>
      <c r="C42" s="49">
        <v>13403.5</v>
      </c>
      <c r="D42" s="58">
        <f t="shared" si="1"/>
        <v>16084.2</v>
      </c>
      <c r="G42" s="52"/>
    </row>
    <row r="43" spans="2:7" s="51" customFormat="1" x14ac:dyDescent="0.2">
      <c r="B43" s="48">
        <v>45312</v>
      </c>
      <c r="C43" s="49">
        <v>13403.5</v>
      </c>
      <c r="D43" s="58">
        <f t="shared" si="1"/>
        <v>16084.2</v>
      </c>
      <c r="G43" s="52"/>
    </row>
    <row r="44" spans="2:7" s="51" customFormat="1" x14ac:dyDescent="0.2">
      <c r="B44" s="48">
        <v>45313</v>
      </c>
      <c r="C44" s="49">
        <v>13255</v>
      </c>
      <c r="D44" s="58">
        <f t="shared" si="1"/>
        <v>15906</v>
      </c>
      <c r="G44" s="52"/>
    </row>
    <row r="45" spans="2:7" s="51" customFormat="1" x14ac:dyDescent="0.2">
      <c r="B45" s="48">
        <v>45314</v>
      </c>
      <c r="C45" s="49">
        <v>13200</v>
      </c>
      <c r="D45" s="58">
        <f t="shared" si="1"/>
        <v>15840</v>
      </c>
      <c r="G45" s="52"/>
    </row>
    <row r="46" spans="2:7" s="51" customFormat="1" x14ac:dyDescent="0.2">
      <c r="B46" s="48">
        <v>45315</v>
      </c>
      <c r="C46" s="49">
        <v>13156</v>
      </c>
      <c r="D46" s="58">
        <f t="shared" si="1"/>
        <v>15787.2</v>
      </c>
      <c r="G46" s="52"/>
    </row>
    <row r="47" spans="2:7" s="51" customFormat="1" x14ac:dyDescent="0.2">
      <c r="B47" s="48">
        <v>45316</v>
      </c>
      <c r="C47" s="49">
        <v>13156</v>
      </c>
      <c r="D47" s="58">
        <f t="shared" si="1"/>
        <v>15787.2</v>
      </c>
      <c r="G47" s="52"/>
    </row>
    <row r="48" spans="2:7" s="51" customFormat="1" x14ac:dyDescent="0.2">
      <c r="B48" s="48">
        <v>45317</v>
      </c>
      <c r="C48" s="49">
        <v>13023.88</v>
      </c>
      <c r="D48" s="58">
        <f t="shared" si="1"/>
        <v>15628.66</v>
      </c>
      <c r="G48" s="52"/>
    </row>
    <row r="49" spans="2:7" s="51" customFormat="1" x14ac:dyDescent="0.2">
      <c r="B49" s="48">
        <v>45318</v>
      </c>
      <c r="C49" s="49">
        <v>13032.8</v>
      </c>
      <c r="D49" s="58">
        <f t="shared" si="1"/>
        <v>15639.36</v>
      </c>
      <c r="G49" s="52"/>
    </row>
    <row r="50" spans="2:7" s="51" customFormat="1" x14ac:dyDescent="0.2">
      <c r="B50" s="48">
        <v>45319</v>
      </c>
      <c r="C50" s="49">
        <v>13046</v>
      </c>
      <c r="D50" s="58">
        <f t="shared" si="1"/>
        <v>15655.2</v>
      </c>
      <c r="G50" s="52"/>
    </row>
    <row r="51" spans="2:7" s="51" customFormat="1" x14ac:dyDescent="0.2">
      <c r="B51" s="48">
        <v>45320</v>
      </c>
      <c r="C51" s="49">
        <v>12958</v>
      </c>
      <c r="D51" s="58">
        <f t="shared" si="1"/>
        <v>15549.6</v>
      </c>
      <c r="G51" s="52"/>
    </row>
    <row r="52" spans="2:7" s="51" customFormat="1" x14ac:dyDescent="0.2">
      <c r="B52" s="48">
        <v>45321</v>
      </c>
      <c r="C52" s="49">
        <v>12966.25</v>
      </c>
      <c r="D52" s="58">
        <f t="shared" si="1"/>
        <v>15559.5</v>
      </c>
      <c r="G52" s="52"/>
    </row>
    <row r="53" spans="2:7" x14ac:dyDescent="0.2">
      <c r="B53" s="48">
        <v>45322</v>
      </c>
      <c r="C53" s="49">
        <v>12870</v>
      </c>
      <c r="D53" s="58">
        <f t="shared" si="1"/>
        <v>15444</v>
      </c>
      <c r="G53" s="47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89" t="s">
        <v>21</v>
      </c>
      <c r="C55" s="89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4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4" x14ac:dyDescent="0.2">
      <c r="D1" s="38" t="s">
        <v>0</v>
      </c>
    </row>
    <row r="2" spans="2:4" ht="30.75" customHeight="1" x14ac:dyDescent="0.2">
      <c r="D2" s="40" t="s">
        <v>37</v>
      </c>
    </row>
    <row r="3" spans="2:4" x14ac:dyDescent="0.2">
      <c r="C3" s="85" t="s">
        <v>61</v>
      </c>
      <c r="D3" s="85"/>
    </row>
    <row r="4" spans="2:4" ht="7.5" customHeight="1" x14ac:dyDescent="0.2"/>
    <row r="5" spans="2:4" x14ac:dyDescent="0.2">
      <c r="D5" s="61" t="s">
        <v>2</v>
      </c>
    </row>
    <row r="6" spans="2:4" x14ac:dyDescent="0.2">
      <c r="D6" s="61" t="s">
        <v>38</v>
      </c>
    </row>
    <row r="7" spans="2:4" ht="18" customHeight="1" x14ac:dyDescent="0.2">
      <c r="C7" s="40" t="s">
        <v>3</v>
      </c>
      <c r="D7" s="62" t="s">
        <v>34</v>
      </c>
    </row>
    <row r="8" spans="2:4" ht="13.5" customHeight="1" x14ac:dyDescent="0.2">
      <c r="C8" s="42" t="s">
        <v>4</v>
      </c>
    </row>
    <row r="9" spans="2:4" ht="8.25" customHeight="1" x14ac:dyDescent="0.2"/>
    <row r="10" spans="2:4" x14ac:dyDescent="0.2">
      <c r="B10" s="86" t="s">
        <v>1</v>
      </c>
      <c r="C10" s="86"/>
      <c r="D10" s="86"/>
    </row>
    <row r="11" spans="2:4" x14ac:dyDescent="0.2">
      <c r="B11" s="86" t="s">
        <v>46</v>
      </c>
      <c r="C11" s="86"/>
      <c r="D11" s="86"/>
    </row>
    <row r="12" spans="2:4" ht="8.25" customHeight="1" x14ac:dyDescent="0.2"/>
    <row r="13" spans="2:4" x14ac:dyDescent="0.2">
      <c r="B13" s="60" t="s">
        <v>18</v>
      </c>
    </row>
    <row r="15" spans="2:4" x14ac:dyDescent="0.2">
      <c r="B15" s="82" t="s">
        <v>8</v>
      </c>
      <c r="C15" s="83" t="s">
        <v>6</v>
      </c>
      <c r="D15" s="87" t="s">
        <v>5</v>
      </c>
    </row>
    <row r="16" spans="2:4" x14ac:dyDescent="0.2">
      <c r="B16" s="82"/>
      <c r="C16" s="83"/>
      <c r="D16" s="88"/>
    </row>
    <row r="17" spans="2:7" x14ac:dyDescent="0.2">
      <c r="B17" s="43">
        <v>45323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82" t="s">
        <v>8</v>
      </c>
      <c r="C21" s="83" t="s">
        <v>6</v>
      </c>
      <c r="D21" s="84" t="s">
        <v>5</v>
      </c>
      <c r="G21" s="47"/>
    </row>
    <row r="22" spans="2:7" ht="9" customHeight="1" x14ac:dyDescent="0.2">
      <c r="B22" s="82"/>
      <c r="C22" s="83"/>
      <c r="D22" s="83"/>
      <c r="G22" s="47"/>
    </row>
    <row r="23" spans="2:7" x14ac:dyDescent="0.2">
      <c r="B23" s="48">
        <v>45323</v>
      </c>
      <c r="C23" s="49">
        <v>12870</v>
      </c>
      <c r="D23" s="58">
        <f>ROUND(C23*1.2,2)</f>
        <v>15444</v>
      </c>
      <c r="G23" s="47"/>
    </row>
    <row r="24" spans="2:7" x14ac:dyDescent="0.2">
      <c r="B24" s="48">
        <v>45324</v>
      </c>
      <c r="C24" s="49">
        <v>12870</v>
      </c>
      <c r="D24" s="58">
        <f t="shared" ref="D24:D37" si="0">ROUND(C24*1.2,2)</f>
        <v>15444</v>
      </c>
      <c r="G24" s="47"/>
    </row>
    <row r="25" spans="2:7" x14ac:dyDescent="0.2">
      <c r="B25" s="48">
        <v>45325</v>
      </c>
      <c r="C25" s="49">
        <v>12897.5</v>
      </c>
      <c r="D25" s="58">
        <f t="shared" si="0"/>
        <v>15477</v>
      </c>
      <c r="G25" s="47"/>
    </row>
    <row r="26" spans="2:7" x14ac:dyDescent="0.2">
      <c r="B26" s="48">
        <v>45326</v>
      </c>
      <c r="C26" s="49">
        <v>12936</v>
      </c>
      <c r="D26" s="58">
        <f t="shared" si="0"/>
        <v>15523.2</v>
      </c>
      <c r="G26" s="47"/>
    </row>
    <row r="27" spans="2:7" x14ac:dyDescent="0.2">
      <c r="B27" s="48">
        <v>45327</v>
      </c>
      <c r="C27" s="49">
        <v>12936</v>
      </c>
      <c r="D27" s="58">
        <f>ROUND(C27*1.2,2)</f>
        <v>15523.2</v>
      </c>
      <c r="G27" s="47"/>
    </row>
    <row r="28" spans="2:7" x14ac:dyDescent="0.2">
      <c r="B28" s="48">
        <v>45328</v>
      </c>
      <c r="C28" s="49">
        <v>12936</v>
      </c>
      <c r="D28" s="58">
        <f t="shared" si="0"/>
        <v>15523.2</v>
      </c>
      <c r="G28" s="47"/>
    </row>
    <row r="29" spans="2:7" x14ac:dyDescent="0.2">
      <c r="B29" s="48">
        <v>45329</v>
      </c>
      <c r="C29" s="49">
        <v>12925</v>
      </c>
      <c r="D29" s="58">
        <f>ROUND(C29*1.2,2)</f>
        <v>15510</v>
      </c>
      <c r="G29" s="47"/>
    </row>
    <row r="30" spans="2:7" x14ac:dyDescent="0.2">
      <c r="B30" s="48">
        <v>45330</v>
      </c>
      <c r="C30" s="49">
        <v>12870</v>
      </c>
      <c r="D30" s="58">
        <f t="shared" si="0"/>
        <v>15444</v>
      </c>
      <c r="G30" s="47"/>
    </row>
    <row r="31" spans="2:7" x14ac:dyDescent="0.2">
      <c r="B31" s="48">
        <v>45331</v>
      </c>
      <c r="C31" s="49">
        <v>12870</v>
      </c>
      <c r="D31" s="58">
        <f t="shared" si="0"/>
        <v>15444</v>
      </c>
      <c r="G31" s="47"/>
    </row>
    <row r="32" spans="2:7" x14ac:dyDescent="0.2">
      <c r="B32" s="48">
        <v>45332</v>
      </c>
      <c r="C32" s="49">
        <v>12870</v>
      </c>
      <c r="D32" s="58">
        <f t="shared" si="0"/>
        <v>15444</v>
      </c>
      <c r="G32" s="47"/>
    </row>
    <row r="33" spans="2:7" x14ac:dyDescent="0.2">
      <c r="B33" s="48">
        <v>45333</v>
      </c>
      <c r="C33" s="49">
        <v>12870</v>
      </c>
      <c r="D33" s="58">
        <f t="shared" si="0"/>
        <v>15444</v>
      </c>
      <c r="G33" s="47"/>
    </row>
    <row r="34" spans="2:7" x14ac:dyDescent="0.2">
      <c r="B34" s="48">
        <v>45334</v>
      </c>
      <c r="C34" s="49">
        <v>12903</v>
      </c>
      <c r="D34" s="58">
        <f>ROUND(C34*1.2,2)</f>
        <v>15483.6</v>
      </c>
      <c r="G34" s="47"/>
    </row>
    <row r="35" spans="2:7" x14ac:dyDescent="0.2">
      <c r="B35" s="48">
        <v>45335</v>
      </c>
      <c r="C35" s="49">
        <v>12881</v>
      </c>
      <c r="D35" s="58">
        <f t="shared" si="0"/>
        <v>15457.2</v>
      </c>
      <c r="G35" s="47"/>
    </row>
    <row r="36" spans="2:7" x14ac:dyDescent="0.2">
      <c r="B36" s="48">
        <v>45336</v>
      </c>
      <c r="C36" s="49">
        <v>12826</v>
      </c>
      <c r="D36" s="58">
        <f t="shared" si="0"/>
        <v>15391.2</v>
      </c>
      <c r="G36" s="47"/>
    </row>
    <row r="37" spans="2:7" x14ac:dyDescent="0.2">
      <c r="B37" s="48">
        <v>45337</v>
      </c>
      <c r="C37" s="49">
        <v>12826</v>
      </c>
      <c r="D37" s="58">
        <f t="shared" si="0"/>
        <v>15391.2</v>
      </c>
      <c r="G37" s="47"/>
    </row>
    <row r="38" spans="2:7" x14ac:dyDescent="0.2">
      <c r="B38" s="48">
        <v>45338</v>
      </c>
      <c r="C38" s="49">
        <v>12826</v>
      </c>
      <c r="D38" s="58">
        <f>ROUND(C38*1.2,2)</f>
        <v>15391.2</v>
      </c>
      <c r="G38" s="47"/>
    </row>
    <row r="39" spans="2:7" s="51" customFormat="1" x14ac:dyDescent="0.2">
      <c r="B39" s="48">
        <v>45339</v>
      </c>
      <c r="C39" s="49">
        <v>12826</v>
      </c>
      <c r="D39" s="58">
        <f t="shared" ref="D39:D51" si="1">ROUND(C39*1.2,2)</f>
        <v>15391.2</v>
      </c>
      <c r="G39" s="52"/>
    </row>
    <row r="40" spans="2:7" s="51" customFormat="1" x14ac:dyDescent="0.2">
      <c r="B40" s="48">
        <v>45340</v>
      </c>
      <c r="C40" s="49">
        <v>12826</v>
      </c>
      <c r="D40" s="58">
        <f t="shared" si="1"/>
        <v>15391.2</v>
      </c>
      <c r="G40" s="52"/>
    </row>
    <row r="41" spans="2:7" s="51" customFormat="1" x14ac:dyDescent="0.2">
      <c r="B41" s="48">
        <v>45341</v>
      </c>
      <c r="C41" s="49">
        <v>12826</v>
      </c>
      <c r="D41" s="58">
        <f t="shared" si="1"/>
        <v>15391.2</v>
      </c>
      <c r="G41" s="52"/>
    </row>
    <row r="42" spans="2:7" s="51" customFormat="1" x14ac:dyDescent="0.2">
      <c r="B42" s="48">
        <v>45342</v>
      </c>
      <c r="C42" s="49">
        <v>12771</v>
      </c>
      <c r="D42" s="58">
        <f t="shared" si="1"/>
        <v>15325.2</v>
      </c>
      <c r="G42" s="52"/>
    </row>
    <row r="43" spans="2:7" s="51" customFormat="1" x14ac:dyDescent="0.2">
      <c r="B43" s="48">
        <v>45343</v>
      </c>
      <c r="C43" s="49">
        <v>12771</v>
      </c>
      <c r="D43" s="58">
        <f t="shared" si="1"/>
        <v>15325.2</v>
      </c>
      <c r="G43" s="52"/>
    </row>
    <row r="44" spans="2:7" s="51" customFormat="1" x14ac:dyDescent="0.2">
      <c r="B44" s="48">
        <v>45344</v>
      </c>
      <c r="C44" s="49">
        <v>12760</v>
      </c>
      <c r="D44" s="58">
        <f t="shared" si="1"/>
        <v>15312</v>
      </c>
      <c r="G44" s="52"/>
    </row>
    <row r="45" spans="2:7" s="51" customFormat="1" x14ac:dyDescent="0.2">
      <c r="B45" s="48">
        <v>45345</v>
      </c>
      <c r="C45" s="49">
        <v>12760</v>
      </c>
      <c r="D45" s="58">
        <f t="shared" si="1"/>
        <v>15312</v>
      </c>
      <c r="G45" s="52"/>
    </row>
    <row r="46" spans="2:7" s="51" customFormat="1" x14ac:dyDescent="0.2">
      <c r="B46" s="48">
        <v>45346</v>
      </c>
      <c r="C46" s="49">
        <v>12760</v>
      </c>
      <c r="D46" s="58">
        <f t="shared" si="1"/>
        <v>15312</v>
      </c>
      <c r="G46" s="52"/>
    </row>
    <row r="47" spans="2:7" s="51" customFormat="1" x14ac:dyDescent="0.2">
      <c r="B47" s="48">
        <v>45347</v>
      </c>
      <c r="C47" s="49">
        <v>12760</v>
      </c>
      <c r="D47" s="58">
        <f t="shared" si="1"/>
        <v>15312</v>
      </c>
      <c r="G47" s="52"/>
    </row>
    <row r="48" spans="2:7" s="51" customFormat="1" x14ac:dyDescent="0.2">
      <c r="B48" s="48">
        <v>45348</v>
      </c>
      <c r="C48" s="49">
        <v>12738</v>
      </c>
      <c r="D48" s="58">
        <f t="shared" si="1"/>
        <v>15285.6</v>
      </c>
      <c r="G48" s="52"/>
    </row>
    <row r="49" spans="2:7" s="51" customFormat="1" x14ac:dyDescent="0.2">
      <c r="B49" s="48">
        <v>45349</v>
      </c>
      <c r="C49" s="49">
        <v>12738</v>
      </c>
      <c r="D49" s="58">
        <f t="shared" si="1"/>
        <v>15285.6</v>
      </c>
      <c r="G49" s="52"/>
    </row>
    <row r="50" spans="2:7" s="51" customFormat="1" x14ac:dyDescent="0.2">
      <c r="B50" s="48">
        <v>45350</v>
      </c>
      <c r="C50" s="49">
        <v>12738</v>
      </c>
      <c r="D50" s="58">
        <f t="shared" si="1"/>
        <v>15285.6</v>
      </c>
      <c r="G50" s="52"/>
    </row>
    <row r="51" spans="2:7" s="51" customFormat="1" x14ac:dyDescent="0.2">
      <c r="B51" s="48">
        <v>45351</v>
      </c>
      <c r="C51" s="49">
        <v>12375</v>
      </c>
      <c r="D51" s="58">
        <f t="shared" si="1"/>
        <v>14850</v>
      </c>
      <c r="G51" s="52"/>
    </row>
    <row r="52" spans="2:7" x14ac:dyDescent="0.2">
      <c r="B52" s="51" t="s">
        <v>10</v>
      </c>
      <c r="C52" s="53"/>
      <c r="D52" s="54"/>
      <c r="G52" s="47"/>
    </row>
    <row r="53" spans="2:7" ht="28.5" customHeight="1" x14ac:dyDescent="0.2">
      <c r="B53" s="89" t="s">
        <v>21</v>
      </c>
      <c r="C53" s="89"/>
      <c r="D53" s="59" t="s">
        <v>41</v>
      </c>
    </row>
    <row r="54" spans="2:7" x14ac:dyDescent="0.2">
      <c r="B54" s="59"/>
      <c r="C54" s="63"/>
      <c r="D54" s="59"/>
    </row>
    <row r="55" spans="2:7" x14ac:dyDescent="0.2">
      <c r="B55" s="59" t="s">
        <v>7</v>
      </c>
      <c r="C55" s="63"/>
      <c r="D55" s="59" t="s">
        <v>42</v>
      </c>
      <c r="G55" s="57"/>
    </row>
    <row r="56" spans="2:7" x14ac:dyDescent="0.2">
      <c r="D56" s="59"/>
    </row>
    <row r="57" spans="2:7" x14ac:dyDescent="0.2">
      <c r="B57" s="59"/>
    </row>
    <row r="59" spans="2:7" x14ac:dyDescent="0.2">
      <c r="G59" s="47"/>
    </row>
    <row r="60" spans="2:7" x14ac:dyDescent="0.2">
      <c r="G60" s="47"/>
    </row>
    <row r="61" spans="2:7" x14ac:dyDescent="0.2">
      <c r="G61" s="47"/>
    </row>
    <row r="62" spans="2:7" x14ac:dyDescent="0.2">
      <c r="G62" s="47"/>
    </row>
    <row r="66" spans="7:7" x14ac:dyDescent="0.2">
      <c r="G66" s="47"/>
    </row>
    <row r="67" spans="7:7" x14ac:dyDescent="0.2">
      <c r="G67" s="47"/>
    </row>
    <row r="68" spans="7:7" x14ac:dyDescent="0.2">
      <c r="G68" s="47"/>
    </row>
    <row r="69" spans="7:7" x14ac:dyDescent="0.2">
      <c r="G69" s="47"/>
    </row>
    <row r="73" spans="7:7" x14ac:dyDescent="0.2">
      <c r="G73" s="57"/>
    </row>
    <row r="79" spans="7:7" x14ac:dyDescent="0.2">
      <c r="G79" s="47"/>
    </row>
    <row r="80" spans="7:7" x14ac:dyDescent="0.2">
      <c r="G80" s="47"/>
    </row>
    <row r="81" spans="7:7" x14ac:dyDescent="0.2">
      <c r="G81" s="47"/>
    </row>
    <row r="82" spans="7:7" x14ac:dyDescent="0.2">
      <c r="G82" s="47"/>
    </row>
    <row r="86" spans="7:7" x14ac:dyDescent="0.2">
      <c r="G86" s="47"/>
    </row>
    <row r="87" spans="7:7" x14ac:dyDescent="0.2">
      <c r="G87" s="47"/>
    </row>
    <row r="88" spans="7:7" x14ac:dyDescent="0.2">
      <c r="G88" s="47"/>
    </row>
    <row r="89" spans="7:7" x14ac:dyDescent="0.2">
      <c r="G89" s="47"/>
    </row>
    <row r="93" spans="7:7" x14ac:dyDescent="0.2">
      <c r="G93" s="57"/>
    </row>
    <row r="99" spans="7:7" x14ac:dyDescent="0.2">
      <c r="G99" s="47"/>
    </row>
    <row r="100" spans="7:7" x14ac:dyDescent="0.2">
      <c r="G100" s="47"/>
    </row>
    <row r="101" spans="7:7" x14ac:dyDescent="0.2">
      <c r="G101" s="47"/>
    </row>
    <row r="102" spans="7:7" x14ac:dyDescent="0.2">
      <c r="G102" s="47"/>
    </row>
    <row r="106" spans="7:7" x14ac:dyDescent="0.2">
      <c r="G106" s="47"/>
    </row>
    <row r="107" spans="7:7" x14ac:dyDescent="0.2">
      <c r="G107" s="47"/>
    </row>
    <row r="108" spans="7:7" x14ac:dyDescent="0.2">
      <c r="G108" s="47"/>
    </row>
    <row r="109" spans="7:7" x14ac:dyDescent="0.2">
      <c r="G109" s="47"/>
    </row>
    <row r="113" spans="7:7" x14ac:dyDescent="0.2">
      <c r="G113" s="57"/>
    </row>
    <row r="119" spans="7:7" x14ac:dyDescent="0.2">
      <c r="G119" s="47"/>
    </row>
    <row r="120" spans="7:7" x14ac:dyDescent="0.2">
      <c r="G120" s="47"/>
    </row>
    <row r="121" spans="7:7" x14ac:dyDescent="0.2">
      <c r="G121" s="47"/>
    </row>
    <row r="122" spans="7:7" x14ac:dyDescent="0.2">
      <c r="G122" s="47"/>
    </row>
    <row r="126" spans="7:7" x14ac:dyDescent="0.2">
      <c r="G126" s="47"/>
    </row>
    <row r="127" spans="7:7" x14ac:dyDescent="0.2">
      <c r="G127" s="47"/>
    </row>
    <row r="128" spans="7:7" x14ac:dyDescent="0.2">
      <c r="G128" s="47"/>
    </row>
    <row r="129" spans="7:7" x14ac:dyDescent="0.2">
      <c r="G129" s="47"/>
    </row>
    <row r="133" spans="7:7" x14ac:dyDescent="0.2">
      <c r="G133" s="57"/>
    </row>
    <row r="139" spans="7:7" x14ac:dyDescent="0.2">
      <c r="G139" s="47"/>
    </row>
    <row r="140" spans="7:7" x14ac:dyDescent="0.2">
      <c r="G140" s="47"/>
    </row>
    <row r="141" spans="7:7" x14ac:dyDescent="0.2">
      <c r="G141" s="47"/>
    </row>
    <row r="142" spans="7:7" x14ac:dyDescent="0.2">
      <c r="G142" s="47"/>
    </row>
    <row r="146" spans="7:7" x14ac:dyDescent="0.2">
      <c r="G146" s="47"/>
    </row>
    <row r="147" spans="7:7" x14ac:dyDescent="0.2">
      <c r="G147" s="47"/>
    </row>
    <row r="148" spans="7:7" x14ac:dyDescent="0.2">
      <c r="G148" s="47"/>
    </row>
    <row r="149" spans="7:7" x14ac:dyDescent="0.2">
      <c r="G149" s="47"/>
    </row>
    <row r="153" spans="7:7" x14ac:dyDescent="0.2">
      <c r="G153" s="57"/>
    </row>
    <row r="159" spans="7:7" x14ac:dyDescent="0.2">
      <c r="G159" s="47"/>
    </row>
    <row r="160" spans="7:7" x14ac:dyDescent="0.2">
      <c r="G160" s="47"/>
    </row>
    <row r="161" spans="7:7" x14ac:dyDescent="0.2">
      <c r="G161" s="47"/>
    </row>
    <row r="162" spans="7:7" x14ac:dyDescent="0.2">
      <c r="G162" s="47"/>
    </row>
    <row r="166" spans="7:7" x14ac:dyDescent="0.2">
      <c r="G166" s="47"/>
    </row>
    <row r="167" spans="7:7" x14ac:dyDescent="0.2">
      <c r="G167" s="47"/>
    </row>
    <row r="168" spans="7:7" x14ac:dyDescent="0.2">
      <c r="G168" s="47"/>
    </row>
    <row r="169" spans="7:7" x14ac:dyDescent="0.2">
      <c r="G169" s="47"/>
    </row>
    <row r="173" spans="7:7" x14ac:dyDescent="0.2">
      <c r="G173" s="57"/>
    </row>
    <row r="179" spans="7:7" x14ac:dyDescent="0.2">
      <c r="G179" s="47"/>
    </row>
    <row r="180" spans="7:7" x14ac:dyDescent="0.2">
      <c r="G180" s="47"/>
    </row>
    <row r="181" spans="7:7" x14ac:dyDescent="0.2">
      <c r="G181" s="47"/>
    </row>
    <row r="182" spans="7:7" x14ac:dyDescent="0.2">
      <c r="G182" s="47"/>
    </row>
    <row r="186" spans="7:7" x14ac:dyDescent="0.2">
      <c r="G186" s="47"/>
    </row>
    <row r="187" spans="7:7" x14ac:dyDescent="0.2">
      <c r="G187" s="47"/>
    </row>
    <row r="188" spans="7:7" x14ac:dyDescent="0.2">
      <c r="G188" s="47"/>
    </row>
    <row r="189" spans="7:7" x14ac:dyDescent="0.2">
      <c r="G189" s="47"/>
    </row>
    <row r="193" spans="7:7" x14ac:dyDescent="0.2">
      <c r="G193" s="57"/>
    </row>
    <row r="199" spans="7:7" x14ac:dyDescent="0.2">
      <c r="G199" s="47"/>
    </row>
    <row r="200" spans="7:7" x14ac:dyDescent="0.2">
      <c r="G200" s="47"/>
    </row>
    <row r="201" spans="7:7" x14ac:dyDescent="0.2">
      <c r="G201" s="47"/>
    </row>
    <row r="202" spans="7:7" x14ac:dyDescent="0.2">
      <c r="G202" s="47"/>
    </row>
    <row r="206" spans="7:7" x14ac:dyDescent="0.2">
      <c r="G206" s="47"/>
    </row>
    <row r="207" spans="7:7" x14ac:dyDescent="0.2">
      <c r="G207" s="47"/>
    </row>
    <row r="208" spans="7:7" x14ac:dyDescent="0.2">
      <c r="G208" s="47"/>
    </row>
    <row r="209" spans="7:7" x14ac:dyDescent="0.2">
      <c r="G209" s="47"/>
    </row>
    <row r="213" spans="7:7" x14ac:dyDescent="0.2">
      <c r="G213" s="57"/>
    </row>
    <row r="219" spans="7:7" x14ac:dyDescent="0.2">
      <c r="G219" s="47"/>
    </row>
    <row r="220" spans="7:7" x14ac:dyDescent="0.2">
      <c r="G220" s="47"/>
    </row>
    <row r="221" spans="7:7" x14ac:dyDescent="0.2">
      <c r="G221" s="47"/>
    </row>
    <row r="222" spans="7:7" x14ac:dyDescent="0.2">
      <c r="G222" s="47"/>
    </row>
    <row r="226" spans="7:7" x14ac:dyDescent="0.2">
      <c r="G226" s="47"/>
    </row>
    <row r="227" spans="7:7" x14ac:dyDescent="0.2">
      <c r="G227" s="47"/>
    </row>
    <row r="228" spans="7:7" x14ac:dyDescent="0.2">
      <c r="G228" s="47"/>
    </row>
    <row r="229" spans="7:7" x14ac:dyDescent="0.2">
      <c r="G229" s="47"/>
    </row>
    <row r="233" spans="7:7" x14ac:dyDescent="0.2">
      <c r="G233" s="57"/>
    </row>
    <row r="239" spans="7:7" x14ac:dyDescent="0.2">
      <c r="G239" s="47"/>
    </row>
    <row r="240" spans="7:7" x14ac:dyDescent="0.2">
      <c r="G240" s="47"/>
    </row>
    <row r="241" spans="7:7" x14ac:dyDescent="0.2">
      <c r="G241" s="47"/>
    </row>
    <row r="242" spans="7:7" x14ac:dyDescent="0.2">
      <c r="G242" s="47"/>
    </row>
    <row r="246" spans="7:7" x14ac:dyDescent="0.2">
      <c r="G246" s="47"/>
    </row>
    <row r="247" spans="7:7" x14ac:dyDescent="0.2">
      <c r="G247" s="47"/>
    </row>
    <row r="248" spans="7:7" x14ac:dyDescent="0.2">
      <c r="G248" s="47"/>
    </row>
    <row r="249" spans="7:7" x14ac:dyDescent="0.2">
      <c r="G249" s="47"/>
    </row>
    <row r="253" spans="7:7" x14ac:dyDescent="0.2">
      <c r="G253" s="57"/>
    </row>
    <row r="259" spans="7:7" x14ac:dyDescent="0.2">
      <c r="G259" s="47"/>
    </row>
    <row r="260" spans="7:7" x14ac:dyDescent="0.2">
      <c r="G260" s="47"/>
    </row>
    <row r="261" spans="7:7" x14ac:dyDescent="0.2">
      <c r="G261" s="47"/>
    </row>
    <row r="262" spans="7:7" x14ac:dyDescent="0.2">
      <c r="G262" s="47"/>
    </row>
    <row r="266" spans="7:7" x14ac:dyDescent="0.2">
      <c r="G266" s="47"/>
    </row>
    <row r="267" spans="7:7" x14ac:dyDescent="0.2">
      <c r="G267" s="47"/>
    </row>
    <row r="268" spans="7:7" x14ac:dyDescent="0.2">
      <c r="G268" s="47"/>
    </row>
    <row r="269" spans="7:7" x14ac:dyDescent="0.2">
      <c r="G269" s="47"/>
    </row>
    <row r="273" spans="7:7" x14ac:dyDescent="0.2">
      <c r="G273" s="57"/>
    </row>
    <row r="279" spans="7:7" x14ac:dyDescent="0.2">
      <c r="G279" s="47"/>
    </row>
    <row r="280" spans="7:7" x14ac:dyDescent="0.2">
      <c r="G280" s="47"/>
    </row>
    <row r="281" spans="7:7" x14ac:dyDescent="0.2">
      <c r="G281" s="47"/>
    </row>
    <row r="282" spans="7:7" x14ac:dyDescent="0.2">
      <c r="G282" s="47"/>
    </row>
    <row r="286" spans="7:7" x14ac:dyDescent="0.2">
      <c r="G286" s="47"/>
    </row>
    <row r="287" spans="7:7" x14ac:dyDescent="0.2">
      <c r="G287" s="47"/>
    </row>
    <row r="288" spans="7:7" x14ac:dyDescent="0.2">
      <c r="G288" s="47"/>
    </row>
    <row r="289" spans="7:7" x14ac:dyDescent="0.2">
      <c r="G289" s="47"/>
    </row>
    <row r="293" spans="7:7" x14ac:dyDescent="0.2">
      <c r="G293" s="57"/>
    </row>
    <row r="299" spans="7:7" x14ac:dyDescent="0.2">
      <c r="G299" s="47"/>
    </row>
    <row r="300" spans="7:7" x14ac:dyDescent="0.2">
      <c r="G300" s="47"/>
    </row>
    <row r="301" spans="7:7" x14ac:dyDescent="0.2">
      <c r="G301" s="47"/>
    </row>
    <row r="302" spans="7:7" x14ac:dyDescent="0.2">
      <c r="G302" s="47"/>
    </row>
    <row r="306" spans="7:7" x14ac:dyDescent="0.2">
      <c r="G306" s="47"/>
    </row>
    <row r="307" spans="7:7" x14ac:dyDescent="0.2">
      <c r="G307" s="47"/>
    </row>
    <row r="308" spans="7:7" x14ac:dyDescent="0.2">
      <c r="G308" s="47"/>
    </row>
    <row r="309" spans="7:7" x14ac:dyDescent="0.2">
      <c r="G309" s="47"/>
    </row>
    <row r="313" spans="7:7" x14ac:dyDescent="0.2">
      <c r="G313" s="57"/>
    </row>
    <row r="319" spans="7:7" x14ac:dyDescent="0.2">
      <c r="G319" s="47"/>
    </row>
    <row r="320" spans="7:7" x14ac:dyDescent="0.2">
      <c r="G320" s="47"/>
    </row>
    <row r="321" spans="7:7" x14ac:dyDescent="0.2">
      <c r="G321" s="47"/>
    </row>
    <row r="322" spans="7:7" x14ac:dyDescent="0.2">
      <c r="G322" s="47"/>
    </row>
    <row r="326" spans="7:7" x14ac:dyDescent="0.2">
      <c r="G326" s="47"/>
    </row>
    <row r="327" spans="7:7" x14ac:dyDescent="0.2">
      <c r="G327" s="47"/>
    </row>
    <row r="328" spans="7:7" x14ac:dyDescent="0.2">
      <c r="G328" s="47"/>
    </row>
    <row r="329" spans="7:7" x14ac:dyDescent="0.2">
      <c r="G329" s="47"/>
    </row>
    <row r="333" spans="7:7" x14ac:dyDescent="0.2">
      <c r="G333" s="57"/>
    </row>
    <row r="339" spans="7:7" x14ac:dyDescent="0.2">
      <c r="G339" s="47"/>
    </row>
    <row r="340" spans="7:7" x14ac:dyDescent="0.2">
      <c r="G340" s="47"/>
    </row>
    <row r="341" spans="7:7" x14ac:dyDescent="0.2">
      <c r="G341" s="47"/>
    </row>
    <row r="342" spans="7:7" x14ac:dyDescent="0.2">
      <c r="G342" s="47"/>
    </row>
    <row r="346" spans="7:7" x14ac:dyDescent="0.2">
      <c r="G346" s="47"/>
    </row>
    <row r="347" spans="7:7" x14ac:dyDescent="0.2">
      <c r="G347" s="47"/>
    </row>
    <row r="348" spans="7:7" x14ac:dyDescent="0.2">
      <c r="G348" s="47"/>
    </row>
    <row r="349" spans="7:7" x14ac:dyDescent="0.2">
      <c r="G349" s="47"/>
    </row>
    <row r="353" spans="7:7" x14ac:dyDescent="0.2">
      <c r="G353" s="57"/>
    </row>
    <row r="359" spans="7:7" x14ac:dyDescent="0.2">
      <c r="G359" s="47"/>
    </row>
    <row r="360" spans="7:7" x14ac:dyDescent="0.2">
      <c r="G360" s="47"/>
    </row>
    <row r="361" spans="7:7" x14ac:dyDescent="0.2">
      <c r="G361" s="47"/>
    </row>
    <row r="362" spans="7:7" x14ac:dyDescent="0.2">
      <c r="G362" s="47"/>
    </row>
    <row r="366" spans="7:7" x14ac:dyDescent="0.2">
      <c r="G366" s="47"/>
    </row>
    <row r="367" spans="7:7" x14ac:dyDescent="0.2">
      <c r="G367" s="47"/>
    </row>
    <row r="368" spans="7:7" x14ac:dyDescent="0.2">
      <c r="G368" s="47"/>
    </row>
    <row r="369" spans="7:7" x14ac:dyDescent="0.2">
      <c r="G369" s="47"/>
    </row>
    <row r="373" spans="7:7" x14ac:dyDescent="0.2">
      <c r="G373" s="57"/>
    </row>
    <row r="379" spans="7:7" x14ac:dyDescent="0.2">
      <c r="G379" s="47"/>
    </row>
    <row r="380" spans="7:7" x14ac:dyDescent="0.2">
      <c r="G380" s="47"/>
    </row>
    <row r="381" spans="7:7" x14ac:dyDescent="0.2">
      <c r="G381" s="47"/>
    </row>
    <row r="382" spans="7:7" x14ac:dyDescent="0.2">
      <c r="G382" s="47"/>
    </row>
    <row r="386" spans="7:7" x14ac:dyDescent="0.2">
      <c r="G386" s="47"/>
    </row>
    <row r="387" spans="7:7" x14ac:dyDescent="0.2">
      <c r="G387" s="47"/>
    </row>
    <row r="388" spans="7:7" x14ac:dyDescent="0.2">
      <c r="G388" s="47"/>
    </row>
    <row r="389" spans="7:7" x14ac:dyDescent="0.2">
      <c r="G389" s="47"/>
    </row>
    <row r="393" spans="7:7" x14ac:dyDescent="0.2">
      <c r="G393" s="57"/>
    </row>
    <row r="399" spans="7:7" x14ac:dyDescent="0.2">
      <c r="G399" s="47"/>
    </row>
    <row r="400" spans="7:7" x14ac:dyDescent="0.2">
      <c r="G400" s="47"/>
    </row>
    <row r="401" spans="7:7" x14ac:dyDescent="0.2">
      <c r="G401" s="47"/>
    </row>
    <row r="402" spans="7:7" x14ac:dyDescent="0.2">
      <c r="G402" s="47"/>
    </row>
    <row r="406" spans="7:7" x14ac:dyDescent="0.2">
      <c r="G406" s="47"/>
    </row>
    <row r="407" spans="7:7" x14ac:dyDescent="0.2">
      <c r="G407" s="47"/>
    </row>
    <row r="408" spans="7:7" x14ac:dyDescent="0.2">
      <c r="G408" s="47"/>
    </row>
    <row r="409" spans="7:7" x14ac:dyDescent="0.2">
      <c r="G409" s="47"/>
    </row>
    <row r="413" spans="7:7" x14ac:dyDescent="0.2">
      <c r="G413" s="57"/>
    </row>
    <row r="419" spans="7:7" x14ac:dyDescent="0.2">
      <c r="G419" s="47"/>
    </row>
    <row r="420" spans="7:7" x14ac:dyDescent="0.2">
      <c r="G420" s="47"/>
    </row>
    <row r="421" spans="7:7" x14ac:dyDescent="0.2">
      <c r="G421" s="47"/>
    </row>
    <row r="422" spans="7:7" x14ac:dyDescent="0.2">
      <c r="G422" s="47"/>
    </row>
    <row r="426" spans="7:7" x14ac:dyDescent="0.2">
      <c r="G426" s="47"/>
    </row>
    <row r="427" spans="7:7" x14ac:dyDescent="0.2">
      <c r="G427" s="47"/>
    </row>
    <row r="428" spans="7:7" x14ac:dyDescent="0.2">
      <c r="G428" s="47"/>
    </row>
    <row r="429" spans="7:7" x14ac:dyDescent="0.2">
      <c r="G429" s="47"/>
    </row>
    <row r="433" spans="7:7" x14ac:dyDescent="0.2">
      <c r="G433" s="57"/>
    </row>
    <row r="439" spans="7:7" x14ac:dyDescent="0.2">
      <c r="G439" s="47"/>
    </row>
    <row r="440" spans="7:7" x14ac:dyDescent="0.2">
      <c r="G440" s="47"/>
    </row>
    <row r="441" spans="7:7" x14ac:dyDescent="0.2">
      <c r="G441" s="47"/>
    </row>
    <row r="442" spans="7:7" x14ac:dyDescent="0.2">
      <c r="G442" s="47"/>
    </row>
    <row r="446" spans="7:7" x14ac:dyDescent="0.2">
      <c r="G446" s="47"/>
    </row>
    <row r="447" spans="7:7" x14ac:dyDescent="0.2">
      <c r="G447" s="47"/>
    </row>
    <row r="448" spans="7:7" x14ac:dyDescent="0.2">
      <c r="G448" s="47"/>
    </row>
    <row r="449" spans="7:7" x14ac:dyDescent="0.2">
      <c r="G449" s="47"/>
    </row>
    <row r="453" spans="7:7" x14ac:dyDescent="0.2">
      <c r="G453" s="57"/>
    </row>
    <row r="459" spans="7:7" x14ac:dyDescent="0.2">
      <c r="G459" s="47"/>
    </row>
    <row r="460" spans="7:7" x14ac:dyDescent="0.2">
      <c r="G460" s="47"/>
    </row>
    <row r="461" spans="7:7" x14ac:dyDescent="0.2">
      <c r="G461" s="47"/>
    </row>
    <row r="462" spans="7:7" x14ac:dyDescent="0.2">
      <c r="G462" s="47"/>
    </row>
    <row r="466" spans="7:7" x14ac:dyDescent="0.2">
      <c r="G466" s="47"/>
    </row>
    <row r="467" spans="7:7" x14ac:dyDescent="0.2">
      <c r="G467" s="47"/>
    </row>
    <row r="468" spans="7:7" x14ac:dyDescent="0.2">
      <c r="G468" s="47"/>
    </row>
    <row r="469" spans="7:7" x14ac:dyDescent="0.2">
      <c r="G469" s="47"/>
    </row>
    <row r="473" spans="7:7" x14ac:dyDescent="0.2">
      <c r="G473" s="57"/>
    </row>
    <row r="479" spans="7:7" x14ac:dyDescent="0.2">
      <c r="G479" s="47"/>
    </row>
    <row r="480" spans="7:7" x14ac:dyDescent="0.2">
      <c r="G480" s="47"/>
    </row>
    <row r="481" spans="7:7" x14ac:dyDescent="0.2">
      <c r="G481" s="47"/>
    </row>
    <row r="482" spans="7:7" x14ac:dyDescent="0.2">
      <c r="G482" s="47"/>
    </row>
    <row r="486" spans="7:7" x14ac:dyDescent="0.2">
      <c r="G486" s="47"/>
    </row>
    <row r="487" spans="7:7" x14ac:dyDescent="0.2">
      <c r="G487" s="47"/>
    </row>
    <row r="488" spans="7:7" x14ac:dyDescent="0.2">
      <c r="G488" s="47"/>
    </row>
    <row r="489" spans="7:7" x14ac:dyDescent="0.2">
      <c r="G489" s="47"/>
    </row>
    <row r="493" spans="7:7" x14ac:dyDescent="0.2">
      <c r="G493" s="57"/>
    </row>
    <row r="499" spans="7:7" x14ac:dyDescent="0.2">
      <c r="G499" s="47"/>
    </row>
    <row r="500" spans="7:7" x14ac:dyDescent="0.2">
      <c r="G500" s="47"/>
    </row>
    <row r="501" spans="7:7" x14ac:dyDescent="0.2">
      <c r="G501" s="47"/>
    </row>
    <row r="502" spans="7:7" x14ac:dyDescent="0.2">
      <c r="G502" s="47"/>
    </row>
    <row r="506" spans="7:7" x14ac:dyDescent="0.2">
      <c r="G506" s="47"/>
    </row>
    <row r="507" spans="7:7" x14ac:dyDescent="0.2">
      <c r="G507" s="47"/>
    </row>
    <row r="508" spans="7:7" x14ac:dyDescent="0.2">
      <c r="G508" s="47"/>
    </row>
    <row r="509" spans="7:7" x14ac:dyDescent="0.2">
      <c r="G509" s="47"/>
    </row>
    <row r="513" spans="7:7" x14ac:dyDescent="0.2">
      <c r="G513" s="57"/>
    </row>
    <row r="519" spans="7:7" x14ac:dyDescent="0.2">
      <c r="G519" s="47"/>
    </row>
    <row r="520" spans="7:7" x14ac:dyDescent="0.2">
      <c r="G520" s="47"/>
    </row>
    <row r="521" spans="7:7" x14ac:dyDescent="0.2">
      <c r="G521" s="47"/>
    </row>
    <row r="522" spans="7:7" x14ac:dyDescent="0.2">
      <c r="G522" s="47"/>
    </row>
    <row r="526" spans="7:7" x14ac:dyDescent="0.2">
      <c r="G526" s="47"/>
    </row>
    <row r="527" spans="7:7" x14ac:dyDescent="0.2">
      <c r="G527" s="47"/>
    </row>
    <row r="528" spans="7:7" x14ac:dyDescent="0.2">
      <c r="G528" s="47"/>
    </row>
    <row r="529" spans="7:7" x14ac:dyDescent="0.2">
      <c r="G529" s="47"/>
    </row>
    <row r="533" spans="7:7" x14ac:dyDescent="0.2">
      <c r="G533" s="57"/>
    </row>
    <row r="539" spans="7:7" x14ac:dyDescent="0.2">
      <c r="G539" s="47"/>
    </row>
    <row r="540" spans="7:7" x14ac:dyDescent="0.2">
      <c r="G540" s="47"/>
    </row>
    <row r="541" spans="7:7" x14ac:dyDescent="0.2">
      <c r="G541" s="47"/>
    </row>
    <row r="542" spans="7:7" x14ac:dyDescent="0.2">
      <c r="G542" s="47"/>
    </row>
    <row r="546" spans="7:7" x14ac:dyDescent="0.2">
      <c r="G546" s="47"/>
    </row>
    <row r="547" spans="7:7" x14ac:dyDescent="0.2">
      <c r="G547" s="47"/>
    </row>
    <row r="548" spans="7:7" x14ac:dyDescent="0.2">
      <c r="G548" s="47"/>
    </row>
    <row r="549" spans="7:7" x14ac:dyDescent="0.2">
      <c r="G549" s="47"/>
    </row>
    <row r="553" spans="7:7" x14ac:dyDescent="0.2">
      <c r="G553" s="57"/>
    </row>
    <row r="559" spans="7:7" x14ac:dyDescent="0.2">
      <c r="G559" s="47"/>
    </row>
    <row r="560" spans="7:7" x14ac:dyDescent="0.2">
      <c r="G560" s="57"/>
    </row>
    <row r="566" spans="7:7" x14ac:dyDescent="0.2">
      <c r="G566" s="47"/>
    </row>
    <row r="567" spans="7:7" x14ac:dyDescent="0.2">
      <c r="G567" s="47"/>
    </row>
    <row r="568" spans="7:7" x14ac:dyDescent="0.2">
      <c r="G568" s="47"/>
    </row>
    <row r="569" spans="7:7" x14ac:dyDescent="0.2">
      <c r="G569" s="47"/>
    </row>
    <row r="582" spans="7:7" x14ac:dyDescent="0.2">
      <c r="G582" s="47"/>
    </row>
    <row r="583" spans="7:7" x14ac:dyDescent="0.2">
      <c r="G583" s="47"/>
    </row>
    <row r="584" spans="7:7" x14ac:dyDescent="0.2">
      <c r="G584" s="47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F9" sqref="F9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4" x14ac:dyDescent="0.2">
      <c r="D1" s="38" t="s">
        <v>0</v>
      </c>
    </row>
    <row r="2" spans="2:4" ht="30.75" customHeight="1" x14ac:dyDescent="0.2">
      <c r="D2" s="40" t="s">
        <v>37</v>
      </c>
    </row>
    <row r="3" spans="2:4" x14ac:dyDescent="0.2">
      <c r="C3" s="85" t="s">
        <v>60</v>
      </c>
      <c r="D3" s="85"/>
    </row>
    <row r="4" spans="2:4" ht="7.5" customHeight="1" x14ac:dyDescent="0.2"/>
    <row r="5" spans="2:4" x14ac:dyDescent="0.2">
      <c r="D5" s="61" t="s">
        <v>2</v>
      </c>
    </row>
    <row r="6" spans="2:4" x14ac:dyDescent="0.2">
      <c r="D6" s="61" t="s">
        <v>38</v>
      </c>
    </row>
    <row r="7" spans="2:4" ht="18" customHeight="1" x14ac:dyDescent="0.2">
      <c r="C7" s="40" t="s">
        <v>3</v>
      </c>
      <c r="D7" s="62" t="s">
        <v>34</v>
      </c>
    </row>
    <row r="8" spans="2:4" ht="13.5" customHeight="1" x14ac:dyDescent="0.2">
      <c r="C8" s="42" t="s">
        <v>4</v>
      </c>
    </row>
    <row r="9" spans="2:4" ht="8.25" customHeight="1" x14ac:dyDescent="0.2"/>
    <row r="10" spans="2:4" x14ac:dyDescent="0.2">
      <c r="B10" s="86" t="s">
        <v>1</v>
      </c>
      <c r="C10" s="86"/>
      <c r="D10" s="86"/>
    </row>
    <row r="11" spans="2:4" x14ac:dyDescent="0.2">
      <c r="B11" s="86" t="s">
        <v>45</v>
      </c>
      <c r="C11" s="86"/>
      <c r="D11" s="86"/>
    </row>
    <row r="12" spans="2:4" ht="8.25" customHeight="1" x14ac:dyDescent="0.2"/>
    <row r="13" spans="2:4" x14ac:dyDescent="0.2">
      <c r="B13" s="60" t="s">
        <v>18</v>
      </c>
    </row>
    <row r="15" spans="2:4" x14ac:dyDescent="0.2">
      <c r="B15" s="82" t="s">
        <v>8</v>
      </c>
      <c r="C15" s="83" t="s">
        <v>6</v>
      </c>
      <c r="D15" s="87" t="s">
        <v>5</v>
      </c>
    </row>
    <row r="16" spans="2:4" x14ac:dyDescent="0.2">
      <c r="B16" s="82"/>
      <c r="C16" s="83"/>
      <c r="D16" s="88"/>
    </row>
    <row r="17" spans="2:7" x14ac:dyDescent="0.2">
      <c r="B17" s="43">
        <v>45352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82" t="s">
        <v>8</v>
      </c>
      <c r="C21" s="83" t="s">
        <v>6</v>
      </c>
      <c r="D21" s="84" t="s">
        <v>5</v>
      </c>
      <c r="G21" s="47"/>
    </row>
    <row r="22" spans="2:7" ht="9" customHeight="1" x14ac:dyDescent="0.2">
      <c r="B22" s="82"/>
      <c r="C22" s="83"/>
      <c r="D22" s="83"/>
      <c r="G22" s="47"/>
    </row>
    <row r="23" spans="2:7" x14ac:dyDescent="0.2">
      <c r="B23" s="48">
        <v>45352</v>
      </c>
      <c r="C23" s="49">
        <v>12237.5</v>
      </c>
      <c r="D23" s="58">
        <f>ROUND(C23*1.2,2)</f>
        <v>14685</v>
      </c>
      <c r="G23" s="47"/>
    </row>
    <row r="24" spans="2:7" x14ac:dyDescent="0.2">
      <c r="B24" s="48">
        <v>45353</v>
      </c>
      <c r="C24" s="49">
        <v>12237.5</v>
      </c>
      <c r="D24" s="58">
        <f t="shared" ref="D24:D37" si="0">ROUND(C24*1.2,2)</f>
        <v>14685</v>
      </c>
      <c r="G24" s="47"/>
    </row>
    <row r="25" spans="2:7" x14ac:dyDescent="0.2">
      <c r="B25" s="48">
        <v>45354</v>
      </c>
      <c r="C25" s="49">
        <v>12237.5</v>
      </c>
      <c r="D25" s="58">
        <f t="shared" si="0"/>
        <v>14685</v>
      </c>
      <c r="G25" s="47"/>
    </row>
    <row r="26" spans="2:7" x14ac:dyDescent="0.2">
      <c r="B26" s="48">
        <v>45355</v>
      </c>
      <c r="C26" s="49">
        <v>12237.5</v>
      </c>
      <c r="D26" s="58">
        <f t="shared" si="0"/>
        <v>14685</v>
      </c>
      <c r="G26" s="47"/>
    </row>
    <row r="27" spans="2:7" x14ac:dyDescent="0.2">
      <c r="B27" s="48">
        <v>45356</v>
      </c>
      <c r="C27" s="49">
        <v>12237.5</v>
      </c>
      <c r="D27" s="58">
        <f>ROUND(C27*1.2,2)</f>
        <v>14685</v>
      </c>
      <c r="G27" s="47"/>
    </row>
    <row r="28" spans="2:7" x14ac:dyDescent="0.2">
      <c r="B28" s="48">
        <v>45357</v>
      </c>
      <c r="C28" s="49">
        <v>12237.5</v>
      </c>
      <c r="D28" s="58">
        <f t="shared" si="0"/>
        <v>14685</v>
      </c>
      <c r="G28" s="47"/>
    </row>
    <row r="29" spans="2:7" x14ac:dyDescent="0.2">
      <c r="B29" s="48">
        <v>45358</v>
      </c>
      <c r="C29" s="49">
        <v>12237.5</v>
      </c>
      <c r="D29" s="58">
        <f>ROUND(C29*1.2,2)</f>
        <v>14685</v>
      </c>
      <c r="G29" s="47"/>
    </row>
    <row r="30" spans="2:7" x14ac:dyDescent="0.2">
      <c r="B30" s="48">
        <v>45359</v>
      </c>
      <c r="C30" s="49">
        <v>12237.5</v>
      </c>
      <c r="D30" s="58">
        <f t="shared" si="0"/>
        <v>14685</v>
      </c>
      <c r="G30" s="47"/>
    </row>
    <row r="31" spans="2:7" x14ac:dyDescent="0.2">
      <c r="B31" s="48">
        <v>45360</v>
      </c>
      <c r="C31" s="49">
        <v>12237.5</v>
      </c>
      <c r="D31" s="58">
        <f t="shared" si="0"/>
        <v>14685</v>
      </c>
      <c r="G31" s="47"/>
    </row>
    <row r="32" spans="2:7" x14ac:dyDescent="0.2">
      <c r="B32" s="48">
        <v>45361</v>
      </c>
      <c r="C32" s="49">
        <v>12237.5</v>
      </c>
      <c r="D32" s="58">
        <f t="shared" si="0"/>
        <v>14685</v>
      </c>
      <c r="G32" s="47"/>
    </row>
    <row r="33" spans="2:7" x14ac:dyDescent="0.2">
      <c r="B33" s="48">
        <v>45362</v>
      </c>
      <c r="C33" s="49">
        <v>12237.5</v>
      </c>
      <c r="D33" s="58">
        <f t="shared" si="0"/>
        <v>14685</v>
      </c>
      <c r="G33" s="47"/>
    </row>
    <row r="34" spans="2:7" x14ac:dyDescent="0.2">
      <c r="B34" s="48">
        <v>45363</v>
      </c>
      <c r="C34" s="49">
        <v>12237.5</v>
      </c>
      <c r="D34" s="58">
        <f>ROUND(C34*1.2,2)</f>
        <v>14685</v>
      </c>
      <c r="G34" s="47"/>
    </row>
    <row r="35" spans="2:7" x14ac:dyDescent="0.2">
      <c r="B35" s="48">
        <v>45364</v>
      </c>
      <c r="C35" s="49">
        <v>12237.5</v>
      </c>
      <c r="D35" s="58">
        <f t="shared" si="0"/>
        <v>14685</v>
      </c>
      <c r="G35" s="47"/>
    </row>
    <row r="36" spans="2:7" x14ac:dyDescent="0.2">
      <c r="B36" s="48">
        <v>45365</v>
      </c>
      <c r="C36" s="49">
        <v>12237.5</v>
      </c>
      <c r="D36" s="58">
        <f t="shared" si="0"/>
        <v>14685</v>
      </c>
      <c r="G36" s="47"/>
    </row>
    <row r="37" spans="2:7" x14ac:dyDescent="0.2">
      <c r="B37" s="48">
        <v>45366</v>
      </c>
      <c r="C37" s="49">
        <v>12237.5</v>
      </c>
      <c r="D37" s="58">
        <f t="shared" si="0"/>
        <v>14685</v>
      </c>
      <c r="G37" s="47"/>
    </row>
    <row r="38" spans="2:7" x14ac:dyDescent="0.2">
      <c r="B38" s="48">
        <v>45367</v>
      </c>
      <c r="C38" s="49">
        <v>12237.5</v>
      </c>
      <c r="D38" s="58">
        <f>ROUND(C38*1.2,2)</f>
        <v>14685</v>
      </c>
      <c r="G38" s="47"/>
    </row>
    <row r="39" spans="2:7" s="51" customFormat="1" x14ac:dyDescent="0.2">
      <c r="B39" s="48">
        <v>45368</v>
      </c>
      <c r="C39" s="49">
        <v>12237.5</v>
      </c>
      <c r="D39" s="58">
        <f t="shared" ref="D39:D53" si="1">ROUND(C39*1.2,2)</f>
        <v>14685</v>
      </c>
      <c r="G39" s="52"/>
    </row>
    <row r="40" spans="2:7" s="51" customFormat="1" x14ac:dyDescent="0.2">
      <c r="B40" s="48">
        <v>45369</v>
      </c>
      <c r="C40" s="49">
        <v>12237.5</v>
      </c>
      <c r="D40" s="58">
        <f t="shared" si="1"/>
        <v>14685</v>
      </c>
      <c r="G40" s="52"/>
    </row>
    <row r="41" spans="2:7" s="51" customFormat="1" x14ac:dyDescent="0.2">
      <c r="B41" s="48">
        <v>45370</v>
      </c>
      <c r="C41" s="49">
        <v>12237.5</v>
      </c>
      <c r="D41" s="58">
        <f t="shared" si="1"/>
        <v>14685</v>
      </c>
      <c r="G41" s="52"/>
    </row>
    <row r="42" spans="2:7" s="51" customFormat="1" x14ac:dyDescent="0.2">
      <c r="B42" s="48">
        <v>45371</v>
      </c>
      <c r="C42" s="49">
        <v>12237.5</v>
      </c>
      <c r="D42" s="58">
        <f t="shared" si="1"/>
        <v>14685</v>
      </c>
      <c r="G42" s="52"/>
    </row>
    <row r="43" spans="2:7" s="51" customFormat="1" x14ac:dyDescent="0.2">
      <c r="B43" s="48">
        <v>45372</v>
      </c>
      <c r="C43" s="49">
        <v>12237.5</v>
      </c>
      <c r="D43" s="58">
        <f t="shared" si="1"/>
        <v>14685</v>
      </c>
      <c r="G43" s="52"/>
    </row>
    <row r="44" spans="2:7" s="51" customFormat="1" x14ac:dyDescent="0.2">
      <c r="B44" s="48">
        <v>45373</v>
      </c>
      <c r="C44" s="49">
        <v>12237.5</v>
      </c>
      <c r="D44" s="58">
        <f t="shared" si="1"/>
        <v>14685</v>
      </c>
      <c r="G44" s="52"/>
    </row>
    <row r="45" spans="2:7" s="51" customFormat="1" x14ac:dyDescent="0.2">
      <c r="B45" s="48">
        <v>45374</v>
      </c>
      <c r="C45" s="49">
        <v>12237.5</v>
      </c>
      <c r="D45" s="58">
        <f t="shared" si="1"/>
        <v>14685</v>
      </c>
      <c r="G45" s="52"/>
    </row>
    <row r="46" spans="2:7" s="51" customFormat="1" x14ac:dyDescent="0.2">
      <c r="B46" s="48">
        <v>45375</v>
      </c>
      <c r="C46" s="49">
        <v>12237.5</v>
      </c>
      <c r="D46" s="58">
        <f t="shared" si="1"/>
        <v>14685</v>
      </c>
      <c r="G46" s="52"/>
    </row>
    <row r="47" spans="2:7" s="51" customFormat="1" x14ac:dyDescent="0.2">
      <c r="B47" s="48">
        <v>45376</v>
      </c>
      <c r="C47" s="49">
        <v>12320</v>
      </c>
      <c r="D47" s="58">
        <f t="shared" si="1"/>
        <v>14784</v>
      </c>
      <c r="G47" s="52"/>
    </row>
    <row r="48" spans="2:7" s="51" customFormat="1" x14ac:dyDescent="0.2">
      <c r="B48" s="48">
        <v>45377</v>
      </c>
      <c r="C48" s="49">
        <v>12298</v>
      </c>
      <c r="D48" s="58">
        <f t="shared" si="1"/>
        <v>14757.6</v>
      </c>
      <c r="G48" s="52"/>
    </row>
    <row r="49" spans="2:7" s="51" customFormat="1" x14ac:dyDescent="0.2">
      <c r="B49" s="48">
        <v>45378</v>
      </c>
      <c r="C49" s="49">
        <v>12298</v>
      </c>
      <c r="D49" s="58">
        <f t="shared" si="1"/>
        <v>14757.6</v>
      </c>
      <c r="G49" s="52"/>
    </row>
    <row r="50" spans="2:7" s="51" customFormat="1" x14ac:dyDescent="0.2">
      <c r="B50" s="48">
        <v>45379</v>
      </c>
      <c r="C50" s="49">
        <v>12237.5</v>
      </c>
      <c r="D50" s="58">
        <f t="shared" si="1"/>
        <v>14685</v>
      </c>
      <c r="G50" s="52"/>
    </row>
    <row r="51" spans="2:7" s="51" customFormat="1" x14ac:dyDescent="0.2">
      <c r="B51" s="48">
        <v>45380</v>
      </c>
      <c r="C51" s="49">
        <v>12430</v>
      </c>
      <c r="D51" s="58">
        <f t="shared" si="1"/>
        <v>14916</v>
      </c>
      <c r="G51" s="52"/>
    </row>
    <row r="52" spans="2:7" s="51" customFormat="1" x14ac:dyDescent="0.2">
      <c r="B52" s="48">
        <v>45381</v>
      </c>
      <c r="C52" s="49">
        <v>12496</v>
      </c>
      <c r="D52" s="58">
        <f t="shared" si="1"/>
        <v>14995.2</v>
      </c>
      <c r="G52" s="52"/>
    </row>
    <row r="53" spans="2:7" s="51" customFormat="1" x14ac:dyDescent="0.2">
      <c r="B53" s="48">
        <v>45382</v>
      </c>
      <c r="C53" s="49">
        <v>12496</v>
      </c>
      <c r="D53" s="58">
        <f t="shared" si="1"/>
        <v>14995.2</v>
      </c>
      <c r="G53" s="52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89" t="s">
        <v>21</v>
      </c>
      <c r="C55" s="89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8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25.5" x14ac:dyDescent="0.2">
      <c r="D2" s="40" t="s">
        <v>37</v>
      </c>
    </row>
    <row r="3" spans="2:7" x14ac:dyDescent="0.2">
      <c r="C3" s="85" t="s">
        <v>59</v>
      </c>
      <c r="D3" s="85"/>
      <c r="G3" s="47"/>
    </row>
    <row r="4" spans="2:7" x14ac:dyDescent="0.2">
      <c r="G4" s="47"/>
    </row>
    <row r="5" spans="2:7" x14ac:dyDescent="0.2">
      <c r="D5" s="61" t="s">
        <v>2</v>
      </c>
      <c r="G5" s="47"/>
    </row>
    <row r="6" spans="2:7" x14ac:dyDescent="0.2">
      <c r="D6" s="61" t="s">
        <v>38</v>
      </c>
      <c r="G6" s="47"/>
    </row>
    <row r="7" spans="2:7" x14ac:dyDescent="0.2">
      <c r="C7" s="40" t="s">
        <v>3</v>
      </c>
      <c r="D7" s="62" t="s">
        <v>34</v>
      </c>
    </row>
    <row r="8" spans="2:7" x14ac:dyDescent="0.2">
      <c r="C8" s="42" t="s">
        <v>4</v>
      </c>
    </row>
    <row r="10" spans="2:7" x14ac:dyDescent="0.2">
      <c r="B10" s="86" t="s">
        <v>1</v>
      </c>
      <c r="C10" s="86"/>
      <c r="D10" s="86"/>
      <c r="G10" s="47"/>
    </row>
    <row r="11" spans="2:7" x14ac:dyDescent="0.2">
      <c r="B11" s="86" t="s">
        <v>53</v>
      </c>
      <c r="C11" s="86"/>
      <c r="D11" s="86"/>
      <c r="G11" s="47"/>
    </row>
    <row r="12" spans="2:7" x14ac:dyDescent="0.2">
      <c r="G12" s="47"/>
    </row>
    <row r="13" spans="2:7" x14ac:dyDescent="0.2">
      <c r="B13" s="60" t="s">
        <v>18</v>
      </c>
      <c r="G13" s="47"/>
    </row>
    <row r="15" spans="2:7" x14ac:dyDescent="0.2">
      <c r="B15" s="82" t="s">
        <v>8</v>
      </c>
      <c r="C15" s="83" t="s">
        <v>6</v>
      </c>
      <c r="D15" s="87" t="s">
        <v>5</v>
      </c>
    </row>
    <row r="16" spans="2:7" x14ac:dyDescent="0.2">
      <c r="B16" s="82"/>
      <c r="C16" s="83"/>
      <c r="D16" s="88"/>
    </row>
    <row r="17" spans="2:7" x14ac:dyDescent="0.2">
      <c r="B17" s="43">
        <v>45383</v>
      </c>
      <c r="C17" s="44">
        <v>6307.49</v>
      </c>
      <c r="D17" s="44">
        <v>7568.99</v>
      </c>
      <c r="G17" s="5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1" spans="2:7" x14ac:dyDescent="0.2">
      <c r="B21" s="82" t="s">
        <v>8</v>
      </c>
      <c r="C21" s="83" t="s">
        <v>6</v>
      </c>
      <c r="D21" s="84" t="s">
        <v>5</v>
      </c>
    </row>
    <row r="22" spans="2:7" x14ac:dyDescent="0.2">
      <c r="B22" s="82"/>
      <c r="C22" s="83"/>
      <c r="D22" s="83"/>
    </row>
    <row r="23" spans="2:7" x14ac:dyDescent="0.2">
      <c r="B23" s="48">
        <v>45383</v>
      </c>
      <c r="C23" s="49">
        <v>12496</v>
      </c>
      <c r="D23" s="58">
        <f>ROUND(C23*1.2,2)</f>
        <v>14995.2</v>
      </c>
      <c r="G23" s="47"/>
    </row>
    <row r="24" spans="2:7" x14ac:dyDescent="0.2">
      <c r="B24" s="48">
        <v>45384</v>
      </c>
      <c r="C24" s="49">
        <v>12496</v>
      </c>
      <c r="D24" s="58">
        <f t="shared" ref="D24:D37" si="0">ROUND(C24*1.2,2)</f>
        <v>14995.2</v>
      </c>
      <c r="G24" s="47"/>
    </row>
    <row r="25" spans="2:7" x14ac:dyDescent="0.2">
      <c r="B25" s="48">
        <v>45385</v>
      </c>
      <c r="C25" s="49">
        <v>12496</v>
      </c>
      <c r="D25" s="58">
        <f t="shared" si="0"/>
        <v>14995.2</v>
      </c>
      <c r="G25" s="47"/>
    </row>
    <row r="26" spans="2:7" x14ac:dyDescent="0.2">
      <c r="B26" s="48">
        <v>45386</v>
      </c>
      <c r="C26" s="49">
        <v>12496</v>
      </c>
      <c r="D26" s="58">
        <f t="shared" si="0"/>
        <v>14995.2</v>
      </c>
      <c r="G26" s="47"/>
    </row>
    <row r="27" spans="2:7" x14ac:dyDescent="0.2">
      <c r="B27" s="48">
        <v>45387</v>
      </c>
      <c r="C27" s="49">
        <v>12496</v>
      </c>
      <c r="D27" s="58">
        <f>ROUND(C27*1.2,2)</f>
        <v>14995.2</v>
      </c>
    </row>
    <row r="28" spans="2:7" x14ac:dyDescent="0.2">
      <c r="B28" s="48">
        <v>45388</v>
      </c>
      <c r="C28" s="49">
        <v>12496</v>
      </c>
      <c r="D28" s="58">
        <f t="shared" si="0"/>
        <v>14995.2</v>
      </c>
    </row>
    <row r="29" spans="2:7" x14ac:dyDescent="0.2">
      <c r="B29" s="48">
        <v>45389</v>
      </c>
      <c r="C29" s="49">
        <v>12496</v>
      </c>
      <c r="D29" s="58">
        <f>ROUND(C29*1.2,2)</f>
        <v>14995.2</v>
      </c>
    </row>
    <row r="30" spans="2:7" x14ac:dyDescent="0.2">
      <c r="B30" s="48">
        <v>45390</v>
      </c>
      <c r="C30" s="49">
        <v>12496</v>
      </c>
      <c r="D30" s="58">
        <f t="shared" si="0"/>
        <v>14995.2</v>
      </c>
      <c r="G30" s="47"/>
    </row>
    <row r="31" spans="2:7" x14ac:dyDescent="0.2">
      <c r="B31" s="48">
        <v>45391</v>
      </c>
      <c r="C31" s="49">
        <v>12496</v>
      </c>
      <c r="D31" s="58">
        <f t="shared" si="0"/>
        <v>14995.2</v>
      </c>
      <c r="G31" s="47"/>
    </row>
    <row r="32" spans="2:7" x14ac:dyDescent="0.2">
      <c r="B32" s="48">
        <v>45392</v>
      </c>
      <c r="C32" s="49">
        <v>12496</v>
      </c>
      <c r="D32" s="58">
        <f t="shared" si="0"/>
        <v>14995.2</v>
      </c>
      <c r="G32" s="47"/>
    </row>
    <row r="33" spans="2:7" x14ac:dyDescent="0.2">
      <c r="B33" s="48">
        <v>45393</v>
      </c>
      <c r="C33" s="49">
        <v>12496</v>
      </c>
      <c r="D33" s="58">
        <f t="shared" si="0"/>
        <v>14995.2</v>
      </c>
      <c r="G33" s="47"/>
    </row>
    <row r="34" spans="2:7" x14ac:dyDescent="0.2">
      <c r="B34" s="48">
        <v>45394</v>
      </c>
      <c r="C34" s="49">
        <v>12496</v>
      </c>
      <c r="D34" s="58">
        <f>ROUND(C34*1.2,2)</f>
        <v>14995.2</v>
      </c>
    </row>
    <row r="35" spans="2:7" x14ac:dyDescent="0.2">
      <c r="B35" s="48">
        <v>45395</v>
      </c>
      <c r="C35" s="49">
        <v>12496</v>
      </c>
      <c r="D35" s="58">
        <f t="shared" si="0"/>
        <v>14995.2</v>
      </c>
    </row>
    <row r="36" spans="2:7" x14ac:dyDescent="0.2">
      <c r="B36" s="48">
        <v>45396</v>
      </c>
      <c r="C36" s="49">
        <v>12496</v>
      </c>
      <c r="D36" s="58">
        <f t="shared" si="0"/>
        <v>14995.2</v>
      </c>
    </row>
    <row r="37" spans="2:7" x14ac:dyDescent="0.2">
      <c r="B37" s="48">
        <v>45397</v>
      </c>
      <c r="C37" s="49">
        <v>12496</v>
      </c>
      <c r="D37" s="58">
        <f t="shared" si="0"/>
        <v>14995.2</v>
      </c>
      <c r="G37" s="57"/>
    </row>
    <row r="38" spans="2:7" x14ac:dyDescent="0.2">
      <c r="B38" s="48">
        <v>45398</v>
      </c>
      <c r="C38" s="49">
        <v>13046</v>
      </c>
      <c r="D38" s="58">
        <f>ROUND(C38*1.2,2)</f>
        <v>15655.2</v>
      </c>
    </row>
    <row r="39" spans="2:7" x14ac:dyDescent="0.2">
      <c r="B39" s="48">
        <v>45399</v>
      </c>
      <c r="C39" s="49">
        <v>13046</v>
      </c>
      <c r="D39" s="58">
        <f t="shared" ref="D39:D52" si="1">ROUND(C39*1.2,2)</f>
        <v>15655.2</v>
      </c>
    </row>
    <row r="40" spans="2:7" x14ac:dyDescent="0.2">
      <c r="B40" s="48">
        <v>45400</v>
      </c>
      <c r="C40" s="49">
        <v>13915</v>
      </c>
      <c r="D40" s="58">
        <f t="shared" si="1"/>
        <v>16698</v>
      </c>
    </row>
    <row r="41" spans="2:7" x14ac:dyDescent="0.2">
      <c r="B41" s="48">
        <v>45401</v>
      </c>
      <c r="C41" s="49">
        <v>13915</v>
      </c>
      <c r="D41" s="58">
        <f t="shared" si="1"/>
        <v>16698</v>
      </c>
    </row>
    <row r="42" spans="2:7" x14ac:dyDescent="0.2">
      <c r="B42" s="48">
        <v>45402</v>
      </c>
      <c r="C42" s="49">
        <v>14410</v>
      </c>
      <c r="D42" s="58">
        <f t="shared" si="1"/>
        <v>17292</v>
      </c>
    </row>
    <row r="43" spans="2:7" x14ac:dyDescent="0.2">
      <c r="B43" s="48">
        <v>45403</v>
      </c>
      <c r="C43" s="49">
        <v>14410</v>
      </c>
      <c r="D43" s="58">
        <f t="shared" si="1"/>
        <v>17292</v>
      </c>
      <c r="G43" s="47"/>
    </row>
    <row r="44" spans="2:7" x14ac:dyDescent="0.2">
      <c r="B44" s="48">
        <v>45404</v>
      </c>
      <c r="C44" s="49">
        <v>14410</v>
      </c>
      <c r="D44" s="58">
        <f t="shared" si="1"/>
        <v>17292</v>
      </c>
      <c r="G44" s="47"/>
    </row>
    <row r="45" spans="2:7" x14ac:dyDescent="0.2">
      <c r="B45" s="48">
        <v>45405</v>
      </c>
      <c r="C45" s="49">
        <v>14410</v>
      </c>
      <c r="D45" s="58">
        <f t="shared" si="1"/>
        <v>17292</v>
      </c>
      <c r="G45" s="47"/>
    </row>
    <row r="46" spans="2:7" x14ac:dyDescent="0.2">
      <c r="B46" s="48">
        <v>45406</v>
      </c>
      <c r="C46" s="49">
        <v>14410</v>
      </c>
      <c r="D46" s="58">
        <f t="shared" si="1"/>
        <v>17292</v>
      </c>
      <c r="G46" s="47"/>
    </row>
    <row r="47" spans="2:7" x14ac:dyDescent="0.2">
      <c r="B47" s="48">
        <v>45407</v>
      </c>
      <c r="C47" s="49">
        <v>14491.48</v>
      </c>
      <c r="D47" s="58">
        <f t="shared" si="1"/>
        <v>17389.78</v>
      </c>
    </row>
    <row r="48" spans="2:7" x14ac:dyDescent="0.2">
      <c r="B48" s="48">
        <v>45408</v>
      </c>
      <c r="C48" s="49">
        <v>14553.34</v>
      </c>
      <c r="D48" s="58">
        <f t="shared" si="1"/>
        <v>17464.009999999998</v>
      </c>
    </row>
    <row r="49" spans="2:7" x14ac:dyDescent="0.2">
      <c r="B49" s="48">
        <v>45409</v>
      </c>
      <c r="C49" s="49">
        <v>14553.34</v>
      </c>
      <c r="D49" s="58">
        <f t="shared" si="1"/>
        <v>17464.009999999998</v>
      </c>
    </row>
    <row r="50" spans="2:7" x14ac:dyDescent="0.2">
      <c r="B50" s="48">
        <v>45410</v>
      </c>
      <c r="C50" s="49">
        <v>14553.34</v>
      </c>
      <c r="D50" s="58">
        <f t="shared" si="1"/>
        <v>17464.009999999998</v>
      </c>
      <c r="G50" s="47"/>
    </row>
    <row r="51" spans="2:7" x14ac:dyDescent="0.2">
      <c r="B51" s="48">
        <v>45411</v>
      </c>
      <c r="C51" s="49">
        <v>14553.34</v>
      </c>
      <c r="D51" s="58">
        <f t="shared" si="1"/>
        <v>17464.009999999998</v>
      </c>
      <c r="G51" s="47"/>
    </row>
    <row r="52" spans="2:7" x14ac:dyDescent="0.2">
      <c r="B52" s="48">
        <v>45412</v>
      </c>
      <c r="C52" s="49">
        <v>14553.34</v>
      </c>
      <c r="D52" s="58">
        <f t="shared" si="1"/>
        <v>17464.009999999998</v>
      </c>
      <c r="G52" s="47"/>
    </row>
    <row r="53" spans="2:7" x14ac:dyDescent="0.2">
      <c r="B53" s="48"/>
      <c r="C53" s="49"/>
      <c r="D53" s="58"/>
      <c r="G53" s="47"/>
    </row>
    <row r="54" spans="2:7" x14ac:dyDescent="0.2">
      <c r="B54" s="51" t="s">
        <v>10</v>
      </c>
      <c r="C54" s="53"/>
      <c r="D54" s="54"/>
    </row>
    <row r="55" spans="2:7" x14ac:dyDescent="0.2">
      <c r="B55" s="89" t="s">
        <v>21</v>
      </c>
      <c r="C55" s="89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63" spans="2:7" x14ac:dyDescent="0.2">
      <c r="G63" s="47"/>
    </row>
    <row r="64" spans="2:7" x14ac:dyDescent="0.2">
      <c r="G64" s="47"/>
    </row>
    <row r="65" spans="7:7" x14ac:dyDescent="0.2">
      <c r="G65" s="47"/>
    </row>
    <row r="66" spans="7:7" x14ac:dyDescent="0.2">
      <c r="G66" s="47"/>
    </row>
    <row r="70" spans="7:7" x14ac:dyDescent="0.2">
      <c r="G70" s="47"/>
    </row>
    <row r="71" spans="7:7" x14ac:dyDescent="0.2">
      <c r="G71" s="47"/>
    </row>
    <row r="72" spans="7:7" x14ac:dyDescent="0.2">
      <c r="G72" s="47"/>
    </row>
    <row r="73" spans="7:7" x14ac:dyDescent="0.2">
      <c r="G73" s="47"/>
    </row>
    <row r="77" spans="7:7" x14ac:dyDescent="0.2">
      <c r="G77" s="57"/>
    </row>
    <row r="83" spans="7:7" x14ac:dyDescent="0.2">
      <c r="G83" s="47"/>
    </row>
    <row r="84" spans="7:7" x14ac:dyDescent="0.2">
      <c r="G84" s="47"/>
    </row>
    <row r="85" spans="7:7" x14ac:dyDescent="0.2">
      <c r="G85" s="47"/>
    </row>
    <row r="86" spans="7:7" x14ac:dyDescent="0.2">
      <c r="G86" s="47"/>
    </row>
    <row r="90" spans="7:7" x14ac:dyDescent="0.2">
      <c r="G90" s="47"/>
    </row>
    <row r="91" spans="7:7" x14ac:dyDescent="0.2">
      <c r="G91" s="47"/>
    </row>
    <row r="92" spans="7:7" x14ac:dyDescent="0.2">
      <c r="G92" s="47"/>
    </row>
    <row r="93" spans="7:7" x14ac:dyDescent="0.2">
      <c r="G93" s="47"/>
    </row>
    <row r="97" spans="7:7" x14ac:dyDescent="0.2">
      <c r="G97" s="57"/>
    </row>
    <row r="103" spans="7:7" x14ac:dyDescent="0.2">
      <c r="G103" s="47"/>
    </row>
    <row r="104" spans="7:7" x14ac:dyDescent="0.2">
      <c r="G104" s="47"/>
    </row>
    <row r="105" spans="7:7" x14ac:dyDescent="0.2">
      <c r="G105" s="47"/>
    </row>
    <row r="106" spans="7:7" x14ac:dyDescent="0.2">
      <c r="G106" s="47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7:7" x14ac:dyDescent="0.2">
      <c r="G113" s="47"/>
    </row>
    <row r="117" spans="7:7" x14ac:dyDescent="0.2">
      <c r="G117" s="57"/>
    </row>
    <row r="123" spans="7:7" x14ac:dyDescent="0.2">
      <c r="G123" s="47"/>
    </row>
    <row r="124" spans="7:7" x14ac:dyDescent="0.2">
      <c r="G124" s="47"/>
    </row>
    <row r="125" spans="7:7" x14ac:dyDescent="0.2">
      <c r="G125" s="47"/>
    </row>
    <row r="126" spans="7:7" x14ac:dyDescent="0.2">
      <c r="G126" s="47"/>
    </row>
    <row r="130" spans="7:7" x14ac:dyDescent="0.2">
      <c r="G130" s="47"/>
    </row>
    <row r="131" spans="7:7" x14ac:dyDescent="0.2">
      <c r="G131" s="47"/>
    </row>
    <row r="132" spans="7:7" x14ac:dyDescent="0.2">
      <c r="G132" s="47"/>
    </row>
    <row r="133" spans="7:7" x14ac:dyDescent="0.2">
      <c r="G133" s="47"/>
    </row>
    <row r="137" spans="7:7" x14ac:dyDescent="0.2">
      <c r="G137" s="57"/>
    </row>
    <row r="143" spans="7:7" x14ac:dyDescent="0.2">
      <c r="G143" s="47"/>
    </row>
    <row r="144" spans="7:7" x14ac:dyDescent="0.2">
      <c r="G144" s="47"/>
    </row>
    <row r="145" spans="7:7" x14ac:dyDescent="0.2">
      <c r="G145" s="47"/>
    </row>
    <row r="146" spans="7:7" x14ac:dyDescent="0.2">
      <c r="G146" s="47"/>
    </row>
    <row r="150" spans="7:7" x14ac:dyDescent="0.2">
      <c r="G150" s="47"/>
    </row>
    <row r="151" spans="7:7" x14ac:dyDescent="0.2">
      <c r="G151" s="47"/>
    </row>
    <row r="152" spans="7:7" x14ac:dyDescent="0.2">
      <c r="G152" s="47"/>
    </row>
    <row r="153" spans="7:7" x14ac:dyDescent="0.2">
      <c r="G153" s="47"/>
    </row>
    <row r="157" spans="7:7" x14ac:dyDescent="0.2">
      <c r="G157" s="57"/>
    </row>
    <row r="163" spans="7:7" x14ac:dyDescent="0.2">
      <c r="G163" s="47"/>
    </row>
    <row r="164" spans="7:7" x14ac:dyDescent="0.2">
      <c r="G164" s="47"/>
    </row>
    <row r="165" spans="7:7" x14ac:dyDescent="0.2">
      <c r="G165" s="47"/>
    </row>
    <row r="166" spans="7:7" x14ac:dyDescent="0.2">
      <c r="G166" s="47"/>
    </row>
    <row r="170" spans="7:7" x14ac:dyDescent="0.2">
      <c r="G170" s="47"/>
    </row>
    <row r="171" spans="7:7" x14ac:dyDescent="0.2">
      <c r="G171" s="47"/>
    </row>
    <row r="172" spans="7:7" x14ac:dyDescent="0.2">
      <c r="G172" s="47"/>
    </row>
    <row r="173" spans="7:7" x14ac:dyDescent="0.2">
      <c r="G173" s="47"/>
    </row>
    <row r="177" spans="7:7" x14ac:dyDescent="0.2">
      <c r="G177" s="57"/>
    </row>
    <row r="183" spans="7:7" x14ac:dyDescent="0.2">
      <c r="G183" s="47"/>
    </row>
    <row r="184" spans="7:7" x14ac:dyDescent="0.2">
      <c r="G184" s="47"/>
    </row>
    <row r="185" spans="7:7" x14ac:dyDescent="0.2">
      <c r="G185" s="47"/>
    </row>
    <row r="186" spans="7:7" x14ac:dyDescent="0.2">
      <c r="G186" s="47"/>
    </row>
    <row r="190" spans="7:7" x14ac:dyDescent="0.2">
      <c r="G190" s="47"/>
    </row>
    <row r="191" spans="7:7" x14ac:dyDescent="0.2">
      <c r="G191" s="47"/>
    </row>
    <row r="192" spans="7:7" x14ac:dyDescent="0.2">
      <c r="G192" s="47"/>
    </row>
    <row r="193" spans="7:7" x14ac:dyDescent="0.2">
      <c r="G193" s="47"/>
    </row>
    <row r="197" spans="7:7" x14ac:dyDescent="0.2">
      <c r="G197" s="57"/>
    </row>
    <row r="203" spans="7:7" x14ac:dyDescent="0.2">
      <c r="G203" s="47"/>
    </row>
    <row r="204" spans="7:7" x14ac:dyDescent="0.2">
      <c r="G204" s="47"/>
    </row>
    <row r="205" spans="7:7" x14ac:dyDescent="0.2">
      <c r="G205" s="47"/>
    </row>
    <row r="206" spans="7:7" x14ac:dyDescent="0.2">
      <c r="G206" s="47"/>
    </row>
    <row r="210" spans="7:7" x14ac:dyDescent="0.2">
      <c r="G210" s="47"/>
    </row>
    <row r="211" spans="7:7" x14ac:dyDescent="0.2">
      <c r="G211" s="47"/>
    </row>
    <row r="212" spans="7:7" x14ac:dyDescent="0.2">
      <c r="G212" s="47"/>
    </row>
    <row r="213" spans="7:7" x14ac:dyDescent="0.2">
      <c r="G213" s="47"/>
    </row>
    <row r="217" spans="7:7" x14ac:dyDescent="0.2">
      <c r="G217" s="57"/>
    </row>
    <row r="223" spans="7:7" x14ac:dyDescent="0.2">
      <c r="G223" s="47"/>
    </row>
    <row r="224" spans="7:7" x14ac:dyDescent="0.2">
      <c r="G224" s="47"/>
    </row>
    <row r="225" spans="7:7" x14ac:dyDescent="0.2">
      <c r="G225" s="47"/>
    </row>
    <row r="226" spans="7:7" x14ac:dyDescent="0.2">
      <c r="G226" s="47"/>
    </row>
    <row r="230" spans="7:7" x14ac:dyDescent="0.2">
      <c r="G230" s="47"/>
    </row>
    <row r="231" spans="7:7" x14ac:dyDescent="0.2">
      <c r="G231" s="47"/>
    </row>
    <row r="232" spans="7:7" x14ac:dyDescent="0.2">
      <c r="G232" s="47"/>
    </row>
    <row r="233" spans="7:7" x14ac:dyDescent="0.2">
      <c r="G233" s="47"/>
    </row>
    <row r="237" spans="7:7" x14ac:dyDescent="0.2">
      <c r="G237" s="57"/>
    </row>
    <row r="243" spans="7:7" x14ac:dyDescent="0.2">
      <c r="G243" s="47"/>
    </row>
    <row r="244" spans="7:7" x14ac:dyDescent="0.2">
      <c r="G244" s="47"/>
    </row>
    <row r="245" spans="7:7" x14ac:dyDescent="0.2">
      <c r="G245" s="47"/>
    </row>
    <row r="246" spans="7:7" x14ac:dyDescent="0.2">
      <c r="G246" s="47"/>
    </row>
    <row r="250" spans="7:7" x14ac:dyDescent="0.2">
      <c r="G250" s="47"/>
    </row>
    <row r="251" spans="7:7" x14ac:dyDescent="0.2">
      <c r="G251" s="47"/>
    </row>
    <row r="252" spans="7:7" x14ac:dyDescent="0.2">
      <c r="G252" s="47"/>
    </row>
    <row r="253" spans="7:7" x14ac:dyDescent="0.2">
      <c r="G253" s="47"/>
    </row>
    <row r="257" spans="7:7" x14ac:dyDescent="0.2">
      <c r="G257" s="57"/>
    </row>
    <row r="263" spans="7:7" x14ac:dyDescent="0.2">
      <c r="G263" s="47"/>
    </row>
    <row r="264" spans="7:7" x14ac:dyDescent="0.2">
      <c r="G264" s="47"/>
    </row>
    <row r="265" spans="7:7" x14ac:dyDescent="0.2">
      <c r="G265" s="47"/>
    </row>
    <row r="266" spans="7:7" x14ac:dyDescent="0.2">
      <c r="G266" s="47"/>
    </row>
    <row r="270" spans="7:7" x14ac:dyDescent="0.2">
      <c r="G270" s="47"/>
    </row>
    <row r="271" spans="7:7" x14ac:dyDescent="0.2">
      <c r="G271" s="47"/>
    </row>
    <row r="272" spans="7:7" x14ac:dyDescent="0.2">
      <c r="G272" s="47"/>
    </row>
    <row r="273" spans="7:7" x14ac:dyDescent="0.2">
      <c r="G273" s="47"/>
    </row>
    <row r="277" spans="7:7" x14ac:dyDescent="0.2">
      <c r="G277" s="57"/>
    </row>
    <row r="283" spans="7:7" x14ac:dyDescent="0.2">
      <c r="G283" s="47"/>
    </row>
    <row r="284" spans="7:7" x14ac:dyDescent="0.2">
      <c r="G284" s="47"/>
    </row>
    <row r="285" spans="7:7" x14ac:dyDescent="0.2">
      <c r="G285" s="47"/>
    </row>
    <row r="286" spans="7:7" x14ac:dyDescent="0.2">
      <c r="G286" s="47"/>
    </row>
    <row r="290" spans="7:7" x14ac:dyDescent="0.2">
      <c r="G290" s="47"/>
    </row>
    <row r="291" spans="7:7" x14ac:dyDescent="0.2">
      <c r="G291" s="47"/>
    </row>
    <row r="292" spans="7:7" x14ac:dyDescent="0.2">
      <c r="G292" s="47"/>
    </row>
    <row r="293" spans="7:7" x14ac:dyDescent="0.2">
      <c r="G293" s="47"/>
    </row>
    <row r="297" spans="7:7" x14ac:dyDescent="0.2">
      <c r="G297" s="57"/>
    </row>
    <row r="303" spans="7:7" x14ac:dyDescent="0.2">
      <c r="G303" s="47"/>
    </row>
    <row r="304" spans="7:7" x14ac:dyDescent="0.2">
      <c r="G304" s="47"/>
    </row>
    <row r="305" spans="7:7" x14ac:dyDescent="0.2">
      <c r="G305" s="47"/>
    </row>
    <row r="306" spans="7:7" x14ac:dyDescent="0.2">
      <c r="G306" s="47"/>
    </row>
    <row r="310" spans="7:7" x14ac:dyDescent="0.2">
      <c r="G310" s="47"/>
    </row>
    <row r="311" spans="7:7" x14ac:dyDescent="0.2">
      <c r="G311" s="47"/>
    </row>
    <row r="312" spans="7:7" x14ac:dyDescent="0.2">
      <c r="G312" s="47"/>
    </row>
    <row r="313" spans="7:7" x14ac:dyDescent="0.2">
      <c r="G313" s="47"/>
    </row>
    <row r="317" spans="7:7" x14ac:dyDescent="0.2">
      <c r="G317" s="57"/>
    </row>
    <row r="323" spans="7:7" x14ac:dyDescent="0.2">
      <c r="G323" s="47"/>
    </row>
    <row r="324" spans="7:7" x14ac:dyDescent="0.2">
      <c r="G324" s="47"/>
    </row>
    <row r="325" spans="7:7" x14ac:dyDescent="0.2">
      <c r="G325" s="47"/>
    </row>
    <row r="326" spans="7:7" x14ac:dyDescent="0.2">
      <c r="G326" s="47"/>
    </row>
    <row r="330" spans="7:7" x14ac:dyDescent="0.2">
      <c r="G330" s="47"/>
    </row>
    <row r="331" spans="7:7" x14ac:dyDescent="0.2">
      <c r="G331" s="47"/>
    </row>
    <row r="332" spans="7:7" x14ac:dyDescent="0.2">
      <c r="G332" s="47"/>
    </row>
    <row r="333" spans="7:7" x14ac:dyDescent="0.2">
      <c r="G333" s="47"/>
    </row>
    <row r="337" spans="7:7" x14ac:dyDescent="0.2">
      <c r="G337" s="57"/>
    </row>
    <row r="343" spans="7:7" x14ac:dyDescent="0.2">
      <c r="G343" s="47"/>
    </row>
    <row r="344" spans="7:7" x14ac:dyDescent="0.2">
      <c r="G344" s="47"/>
    </row>
    <row r="345" spans="7:7" x14ac:dyDescent="0.2">
      <c r="G345" s="47"/>
    </row>
    <row r="346" spans="7:7" x14ac:dyDescent="0.2">
      <c r="G346" s="47"/>
    </row>
    <row r="350" spans="7:7" x14ac:dyDescent="0.2">
      <c r="G350" s="47"/>
    </row>
    <row r="351" spans="7:7" x14ac:dyDescent="0.2">
      <c r="G351" s="47"/>
    </row>
    <row r="352" spans="7:7" x14ac:dyDescent="0.2">
      <c r="G352" s="47"/>
    </row>
    <row r="353" spans="7:7" x14ac:dyDescent="0.2">
      <c r="G353" s="47"/>
    </row>
    <row r="357" spans="7:7" x14ac:dyDescent="0.2">
      <c r="G357" s="57"/>
    </row>
    <row r="363" spans="7:7" x14ac:dyDescent="0.2">
      <c r="G363" s="47"/>
    </row>
    <row r="364" spans="7:7" x14ac:dyDescent="0.2">
      <c r="G364" s="47"/>
    </row>
    <row r="365" spans="7:7" x14ac:dyDescent="0.2">
      <c r="G365" s="47"/>
    </row>
    <row r="366" spans="7:7" x14ac:dyDescent="0.2">
      <c r="G366" s="47"/>
    </row>
    <row r="370" spans="7:7" x14ac:dyDescent="0.2">
      <c r="G370" s="47"/>
    </row>
    <row r="371" spans="7:7" x14ac:dyDescent="0.2">
      <c r="G371" s="47"/>
    </row>
    <row r="372" spans="7:7" x14ac:dyDescent="0.2">
      <c r="G372" s="47"/>
    </row>
    <row r="373" spans="7:7" x14ac:dyDescent="0.2">
      <c r="G373" s="47"/>
    </row>
    <row r="377" spans="7:7" x14ac:dyDescent="0.2">
      <c r="G377" s="57"/>
    </row>
    <row r="383" spans="7:7" x14ac:dyDescent="0.2">
      <c r="G383" s="47"/>
    </row>
    <row r="384" spans="7:7" x14ac:dyDescent="0.2">
      <c r="G384" s="47"/>
    </row>
    <row r="385" spans="7:7" x14ac:dyDescent="0.2">
      <c r="G385" s="47"/>
    </row>
    <row r="386" spans="7:7" x14ac:dyDescent="0.2">
      <c r="G386" s="47"/>
    </row>
    <row r="390" spans="7:7" x14ac:dyDescent="0.2">
      <c r="G390" s="47"/>
    </row>
    <row r="391" spans="7:7" x14ac:dyDescent="0.2">
      <c r="G391" s="47"/>
    </row>
    <row r="392" spans="7:7" x14ac:dyDescent="0.2">
      <c r="G392" s="47"/>
    </row>
    <row r="393" spans="7:7" x14ac:dyDescent="0.2">
      <c r="G393" s="47"/>
    </row>
    <row r="397" spans="7:7" x14ac:dyDescent="0.2">
      <c r="G397" s="57"/>
    </row>
    <row r="403" spans="7:7" x14ac:dyDescent="0.2">
      <c r="G403" s="47"/>
    </row>
    <row r="404" spans="7:7" x14ac:dyDescent="0.2">
      <c r="G404" s="47"/>
    </row>
    <row r="405" spans="7:7" x14ac:dyDescent="0.2">
      <c r="G405" s="47"/>
    </row>
    <row r="406" spans="7:7" x14ac:dyDescent="0.2">
      <c r="G406" s="47"/>
    </row>
    <row r="410" spans="7:7" x14ac:dyDescent="0.2">
      <c r="G410" s="47"/>
    </row>
    <row r="411" spans="7:7" x14ac:dyDescent="0.2">
      <c r="G411" s="47"/>
    </row>
    <row r="412" spans="7:7" x14ac:dyDescent="0.2">
      <c r="G412" s="47"/>
    </row>
    <row r="413" spans="7:7" x14ac:dyDescent="0.2">
      <c r="G413" s="47"/>
    </row>
    <row r="417" spans="7:7" x14ac:dyDescent="0.2">
      <c r="G417" s="57"/>
    </row>
    <row r="423" spans="7:7" x14ac:dyDescent="0.2">
      <c r="G423" s="47"/>
    </row>
    <row r="424" spans="7:7" x14ac:dyDescent="0.2">
      <c r="G424" s="47"/>
    </row>
    <row r="425" spans="7:7" x14ac:dyDescent="0.2">
      <c r="G425" s="47"/>
    </row>
    <row r="426" spans="7:7" x14ac:dyDescent="0.2">
      <c r="G426" s="47"/>
    </row>
    <row r="430" spans="7:7" x14ac:dyDescent="0.2">
      <c r="G430" s="47"/>
    </row>
    <row r="431" spans="7:7" x14ac:dyDescent="0.2">
      <c r="G431" s="47"/>
    </row>
    <row r="432" spans="7:7" x14ac:dyDescent="0.2">
      <c r="G432" s="47"/>
    </row>
    <row r="433" spans="7:7" x14ac:dyDescent="0.2">
      <c r="G433" s="47"/>
    </row>
    <row r="437" spans="7:7" x14ac:dyDescent="0.2">
      <c r="G437" s="57"/>
    </row>
    <row r="443" spans="7:7" x14ac:dyDescent="0.2">
      <c r="G443" s="47"/>
    </row>
    <row r="444" spans="7:7" x14ac:dyDescent="0.2">
      <c r="G444" s="47"/>
    </row>
    <row r="445" spans="7:7" x14ac:dyDescent="0.2">
      <c r="G445" s="47"/>
    </row>
    <row r="446" spans="7:7" x14ac:dyDescent="0.2">
      <c r="G446" s="47"/>
    </row>
    <row r="450" spans="7:7" x14ac:dyDescent="0.2">
      <c r="G450" s="47"/>
    </row>
    <row r="451" spans="7:7" x14ac:dyDescent="0.2">
      <c r="G451" s="47"/>
    </row>
    <row r="452" spans="7:7" x14ac:dyDescent="0.2">
      <c r="G452" s="47"/>
    </row>
    <row r="453" spans="7:7" x14ac:dyDescent="0.2">
      <c r="G453" s="47"/>
    </row>
    <row r="457" spans="7:7" x14ac:dyDescent="0.2">
      <c r="G457" s="57"/>
    </row>
    <row r="463" spans="7:7" x14ac:dyDescent="0.2">
      <c r="G463" s="47"/>
    </row>
    <row r="464" spans="7:7" x14ac:dyDescent="0.2">
      <c r="G464" s="47"/>
    </row>
    <row r="465" spans="7:7" x14ac:dyDescent="0.2">
      <c r="G465" s="47"/>
    </row>
    <row r="466" spans="7:7" x14ac:dyDescent="0.2">
      <c r="G466" s="47"/>
    </row>
    <row r="470" spans="7:7" x14ac:dyDescent="0.2">
      <c r="G470" s="47"/>
    </row>
    <row r="471" spans="7:7" x14ac:dyDescent="0.2">
      <c r="G471" s="47"/>
    </row>
    <row r="472" spans="7:7" x14ac:dyDescent="0.2">
      <c r="G472" s="47"/>
    </row>
    <row r="473" spans="7:7" x14ac:dyDescent="0.2">
      <c r="G473" s="47"/>
    </row>
    <row r="477" spans="7:7" x14ac:dyDescent="0.2">
      <c r="G477" s="57"/>
    </row>
    <row r="483" spans="7:7" x14ac:dyDescent="0.2">
      <c r="G483" s="47"/>
    </row>
    <row r="484" spans="7:7" x14ac:dyDescent="0.2">
      <c r="G484" s="47"/>
    </row>
    <row r="485" spans="7:7" x14ac:dyDescent="0.2">
      <c r="G485" s="47"/>
    </row>
    <row r="486" spans="7:7" x14ac:dyDescent="0.2">
      <c r="G486" s="47"/>
    </row>
    <row r="490" spans="7:7" x14ac:dyDescent="0.2">
      <c r="G490" s="47"/>
    </row>
    <row r="491" spans="7:7" x14ac:dyDescent="0.2">
      <c r="G491" s="47"/>
    </row>
    <row r="492" spans="7:7" x14ac:dyDescent="0.2">
      <c r="G492" s="47"/>
    </row>
    <row r="493" spans="7:7" x14ac:dyDescent="0.2">
      <c r="G493" s="47"/>
    </row>
    <row r="497" spans="7:7" x14ac:dyDescent="0.2">
      <c r="G497" s="57"/>
    </row>
    <row r="503" spans="7:7" x14ac:dyDescent="0.2">
      <c r="G503" s="47"/>
    </row>
    <row r="504" spans="7:7" x14ac:dyDescent="0.2">
      <c r="G504" s="57"/>
    </row>
    <row r="510" spans="7:7" x14ac:dyDescent="0.2">
      <c r="G510" s="47"/>
    </row>
    <row r="511" spans="7:7" x14ac:dyDescent="0.2">
      <c r="G511" s="47"/>
    </row>
    <row r="512" spans="7:7" x14ac:dyDescent="0.2">
      <c r="G512" s="47"/>
    </row>
    <row r="513" spans="7:7" x14ac:dyDescent="0.2">
      <c r="G513" s="47"/>
    </row>
    <row r="526" spans="7:7" x14ac:dyDescent="0.2">
      <c r="G526" s="47"/>
    </row>
    <row r="527" spans="7:7" x14ac:dyDescent="0.2">
      <c r="G527" s="47"/>
    </row>
    <row r="528" spans="7:7" x14ac:dyDescent="0.2">
      <c r="G528" s="47"/>
    </row>
  </sheetData>
  <mergeCells count="10">
    <mergeCell ref="C21:C22"/>
    <mergeCell ref="D21:D22"/>
    <mergeCell ref="B55:C55"/>
    <mergeCell ref="B10:D10"/>
    <mergeCell ref="C3:D3"/>
    <mergeCell ref="B11:D11"/>
    <mergeCell ref="B15:B16"/>
    <mergeCell ref="C15:C16"/>
    <mergeCell ref="D15:D16"/>
    <mergeCell ref="B21:B22"/>
  </mergeCells>
  <printOptions horizontalCentered="1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4" x14ac:dyDescent="0.2">
      <c r="D1" s="38" t="s">
        <v>0</v>
      </c>
    </row>
    <row r="2" spans="2:4" ht="30.75" customHeight="1" x14ac:dyDescent="0.2">
      <c r="D2" s="40" t="s">
        <v>37</v>
      </c>
    </row>
    <row r="3" spans="2:4" x14ac:dyDescent="0.2">
      <c r="C3" s="85" t="s">
        <v>58</v>
      </c>
      <c r="D3" s="85"/>
    </row>
    <row r="4" spans="2:4" ht="7.5" customHeight="1" x14ac:dyDescent="0.2"/>
    <row r="5" spans="2:4" x14ac:dyDescent="0.2">
      <c r="D5" s="61" t="s">
        <v>2</v>
      </c>
    </row>
    <row r="6" spans="2:4" x14ac:dyDescent="0.2">
      <c r="D6" s="61" t="s">
        <v>38</v>
      </c>
    </row>
    <row r="7" spans="2:4" ht="18" customHeight="1" x14ac:dyDescent="0.2">
      <c r="C7" s="40" t="s">
        <v>3</v>
      </c>
      <c r="D7" s="62" t="s">
        <v>34</v>
      </c>
    </row>
    <row r="8" spans="2:4" ht="13.5" customHeight="1" x14ac:dyDescent="0.2">
      <c r="C8" s="42" t="s">
        <v>4</v>
      </c>
    </row>
    <row r="9" spans="2:4" ht="8.25" customHeight="1" x14ac:dyDescent="0.2"/>
    <row r="10" spans="2:4" x14ac:dyDescent="0.2">
      <c r="B10" s="86" t="s">
        <v>1</v>
      </c>
      <c r="C10" s="86"/>
      <c r="D10" s="86"/>
    </row>
    <row r="11" spans="2:4" x14ac:dyDescent="0.2">
      <c r="B11" s="86" t="s">
        <v>47</v>
      </c>
      <c r="C11" s="86"/>
      <c r="D11" s="86"/>
    </row>
    <row r="12" spans="2:4" ht="8.25" customHeight="1" x14ac:dyDescent="0.2"/>
    <row r="13" spans="2:4" x14ac:dyDescent="0.2">
      <c r="B13" s="60" t="s">
        <v>18</v>
      </c>
    </row>
    <row r="15" spans="2:4" x14ac:dyDescent="0.2">
      <c r="B15" s="82" t="s">
        <v>8</v>
      </c>
      <c r="C15" s="83" t="s">
        <v>6</v>
      </c>
      <c r="D15" s="87" t="s">
        <v>5</v>
      </c>
    </row>
    <row r="16" spans="2:4" x14ac:dyDescent="0.2">
      <c r="B16" s="82"/>
      <c r="C16" s="83"/>
      <c r="D16" s="88"/>
    </row>
    <row r="17" spans="2:7" x14ac:dyDescent="0.2">
      <c r="B17" s="43">
        <v>45413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82" t="s">
        <v>8</v>
      </c>
      <c r="C21" s="83" t="s">
        <v>6</v>
      </c>
      <c r="D21" s="84" t="s">
        <v>5</v>
      </c>
      <c r="G21" s="47"/>
    </row>
    <row r="22" spans="2:7" ht="9" customHeight="1" x14ac:dyDescent="0.2">
      <c r="B22" s="82"/>
      <c r="C22" s="83"/>
      <c r="D22" s="83"/>
      <c r="G22" s="47"/>
    </row>
    <row r="23" spans="2:7" x14ac:dyDescent="0.2">
      <c r="B23" s="48">
        <v>45413</v>
      </c>
      <c r="C23" s="49">
        <v>14553.34</v>
      </c>
      <c r="D23" s="58">
        <f>C23*1.2</f>
        <v>17464.007999999998</v>
      </c>
      <c r="G23" s="47"/>
    </row>
    <row r="24" spans="2:7" x14ac:dyDescent="0.2">
      <c r="B24" s="48">
        <v>45414</v>
      </c>
      <c r="C24" s="49">
        <v>14553.34</v>
      </c>
      <c r="D24" s="58">
        <f t="shared" ref="D24:D53" si="0">C24*1.2</f>
        <v>17464.007999999998</v>
      </c>
      <c r="G24" s="47"/>
    </row>
    <row r="25" spans="2:7" x14ac:dyDescent="0.2">
      <c r="B25" s="48">
        <v>45415</v>
      </c>
      <c r="C25" s="49">
        <v>14553.34</v>
      </c>
      <c r="D25" s="58">
        <f t="shared" si="0"/>
        <v>17464.007999999998</v>
      </c>
      <c r="G25" s="47"/>
    </row>
    <row r="26" spans="2:7" x14ac:dyDescent="0.2">
      <c r="B26" s="48">
        <v>45416</v>
      </c>
      <c r="C26" s="49">
        <v>14553.34</v>
      </c>
      <c r="D26" s="58">
        <f t="shared" si="0"/>
        <v>17464.007999999998</v>
      </c>
      <c r="G26" s="47"/>
    </row>
    <row r="27" spans="2:7" x14ac:dyDescent="0.2">
      <c r="B27" s="48">
        <v>45417</v>
      </c>
      <c r="C27" s="49">
        <v>14553.34</v>
      </c>
      <c r="D27" s="58">
        <f t="shared" si="0"/>
        <v>17464.007999999998</v>
      </c>
      <c r="G27" s="47"/>
    </row>
    <row r="28" spans="2:7" x14ac:dyDescent="0.2">
      <c r="B28" s="48">
        <v>45418</v>
      </c>
      <c r="C28" s="49">
        <v>14553.34</v>
      </c>
      <c r="D28" s="58">
        <f t="shared" si="0"/>
        <v>17464.007999999998</v>
      </c>
      <c r="G28" s="47"/>
    </row>
    <row r="29" spans="2:7" x14ac:dyDescent="0.2">
      <c r="B29" s="48">
        <v>45419</v>
      </c>
      <c r="C29" s="49">
        <v>14553.34</v>
      </c>
      <c r="D29" s="58">
        <f t="shared" si="0"/>
        <v>17464.007999999998</v>
      </c>
      <c r="G29" s="47"/>
    </row>
    <row r="30" spans="2:7" x14ac:dyDescent="0.2">
      <c r="B30" s="48">
        <v>45420</v>
      </c>
      <c r="C30" s="49">
        <v>14553.34</v>
      </c>
      <c r="D30" s="58">
        <f t="shared" si="0"/>
        <v>17464.007999999998</v>
      </c>
      <c r="G30" s="47"/>
    </row>
    <row r="31" spans="2:7" x14ac:dyDescent="0.2">
      <c r="B31" s="48">
        <v>45421</v>
      </c>
      <c r="C31" s="49">
        <v>14388</v>
      </c>
      <c r="D31" s="58">
        <f t="shared" si="0"/>
        <v>17265.599999999999</v>
      </c>
      <c r="G31" s="47"/>
    </row>
    <row r="32" spans="2:7" x14ac:dyDescent="0.2">
      <c r="B32" s="48">
        <v>45422</v>
      </c>
      <c r="C32" s="49">
        <v>14278</v>
      </c>
      <c r="D32" s="58">
        <f t="shared" si="0"/>
        <v>17133.599999999999</v>
      </c>
      <c r="G32" s="47"/>
    </row>
    <row r="33" spans="2:7" x14ac:dyDescent="0.2">
      <c r="B33" s="48">
        <v>45423</v>
      </c>
      <c r="C33" s="49">
        <v>14278</v>
      </c>
      <c r="D33" s="58">
        <f t="shared" si="0"/>
        <v>17133.599999999999</v>
      </c>
      <c r="G33" s="47"/>
    </row>
    <row r="34" spans="2:7" x14ac:dyDescent="0.2">
      <c r="B34" s="48">
        <v>45424</v>
      </c>
      <c r="C34" s="49">
        <v>14278</v>
      </c>
      <c r="D34" s="58">
        <f t="shared" si="0"/>
        <v>17133.599999999999</v>
      </c>
      <c r="G34" s="47"/>
    </row>
    <row r="35" spans="2:7" x14ac:dyDescent="0.2">
      <c r="B35" s="48">
        <v>45425</v>
      </c>
      <c r="C35" s="49">
        <v>14025</v>
      </c>
      <c r="D35" s="58">
        <f t="shared" si="0"/>
        <v>16830</v>
      </c>
      <c r="G35" s="47"/>
    </row>
    <row r="36" spans="2:7" x14ac:dyDescent="0.2">
      <c r="B36" s="48">
        <v>45426</v>
      </c>
      <c r="C36" s="49">
        <v>14025</v>
      </c>
      <c r="D36" s="58">
        <f t="shared" si="0"/>
        <v>16830</v>
      </c>
      <c r="G36" s="47"/>
    </row>
    <row r="37" spans="2:7" x14ac:dyDescent="0.2">
      <c r="B37" s="48">
        <v>45427</v>
      </c>
      <c r="C37" s="49">
        <v>14003</v>
      </c>
      <c r="D37" s="58">
        <f t="shared" si="0"/>
        <v>16803.599999999999</v>
      </c>
      <c r="G37" s="47"/>
    </row>
    <row r="38" spans="2:7" x14ac:dyDescent="0.2">
      <c r="B38" s="48">
        <v>45428</v>
      </c>
      <c r="C38" s="49">
        <v>14003</v>
      </c>
      <c r="D38" s="58">
        <f t="shared" si="0"/>
        <v>16803.599999999999</v>
      </c>
      <c r="G38" s="47"/>
    </row>
    <row r="39" spans="2:7" s="51" customFormat="1" x14ac:dyDescent="0.2">
      <c r="B39" s="48">
        <v>45429</v>
      </c>
      <c r="C39" s="49">
        <v>14003</v>
      </c>
      <c r="D39" s="58">
        <f t="shared" si="0"/>
        <v>16803.599999999999</v>
      </c>
      <c r="G39" s="52"/>
    </row>
    <row r="40" spans="2:7" s="51" customFormat="1" x14ac:dyDescent="0.2">
      <c r="B40" s="48">
        <v>45430</v>
      </c>
      <c r="C40" s="49">
        <v>14003</v>
      </c>
      <c r="D40" s="58">
        <f t="shared" si="0"/>
        <v>16803.599999999999</v>
      </c>
      <c r="G40" s="52"/>
    </row>
    <row r="41" spans="2:7" s="51" customFormat="1" x14ac:dyDescent="0.2">
      <c r="B41" s="48">
        <v>45431</v>
      </c>
      <c r="C41" s="49">
        <v>14003</v>
      </c>
      <c r="D41" s="58">
        <f t="shared" si="0"/>
        <v>16803.599999999999</v>
      </c>
      <c r="G41" s="52"/>
    </row>
    <row r="42" spans="2:7" s="51" customFormat="1" x14ac:dyDescent="0.2">
      <c r="B42" s="48">
        <v>45432</v>
      </c>
      <c r="C42" s="49">
        <v>13750</v>
      </c>
      <c r="D42" s="58">
        <f t="shared" si="0"/>
        <v>16500</v>
      </c>
      <c r="G42" s="52"/>
    </row>
    <row r="43" spans="2:7" s="51" customFormat="1" x14ac:dyDescent="0.2">
      <c r="B43" s="48">
        <v>45433</v>
      </c>
      <c r="C43" s="49">
        <v>13750</v>
      </c>
      <c r="D43" s="58">
        <f t="shared" si="0"/>
        <v>16500</v>
      </c>
      <c r="G43" s="52"/>
    </row>
    <row r="44" spans="2:7" s="51" customFormat="1" x14ac:dyDescent="0.2">
      <c r="B44" s="48">
        <v>45434</v>
      </c>
      <c r="C44" s="49">
        <v>13750</v>
      </c>
      <c r="D44" s="58">
        <f t="shared" si="0"/>
        <v>16500</v>
      </c>
      <c r="G44" s="52"/>
    </row>
    <row r="45" spans="2:7" s="51" customFormat="1" x14ac:dyDescent="0.2">
      <c r="B45" s="48">
        <v>45435</v>
      </c>
      <c r="C45" s="49">
        <v>13750</v>
      </c>
      <c r="D45" s="58">
        <f t="shared" si="0"/>
        <v>16500</v>
      </c>
      <c r="G45" s="52"/>
    </row>
    <row r="46" spans="2:7" s="51" customFormat="1" x14ac:dyDescent="0.2">
      <c r="B46" s="48">
        <v>45436</v>
      </c>
      <c r="C46" s="49">
        <v>13750</v>
      </c>
      <c r="D46" s="58">
        <f t="shared" si="0"/>
        <v>16500</v>
      </c>
      <c r="G46" s="52"/>
    </row>
    <row r="47" spans="2:7" s="51" customFormat="1" x14ac:dyDescent="0.2">
      <c r="B47" s="48">
        <v>45437</v>
      </c>
      <c r="C47" s="49">
        <v>13750</v>
      </c>
      <c r="D47" s="58">
        <f t="shared" si="0"/>
        <v>16500</v>
      </c>
      <c r="G47" s="52"/>
    </row>
    <row r="48" spans="2:7" s="51" customFormat="1" x14ac:dyDescent="0.2">
      <c r="B48" s="48">
        <v>45438</v>
      </c>
      <c r="C48" s="49">
        <v>13750</v>
      </c>
      <c r="D48" s="58">
        <f t="shared" si="0"/>
        <v>16500</v>
      </c>
      <c r="G48" s="52"/>
    </row>
    <row r="49" spans="2:7" s="51" customFormat="1" x14ac:dyDescent="0.2">
      <c r="B49" s="48">
        <v>45439</v>
      </c>
      <c r="C49" s="49">
        <v>13750</v>
      </c>
      <c r="D49" s="58">
        <f t="shared" si="0"/>
        <v>16500</v>
      </c>
      <c r="G49" s="52"/>
    </row>
    <row r="50" spans="2:7" s="51" customFormat="1" x14ac:dyDescent="0.2">
      <c r="B50" s="48">
        <v>45440</v>
      </c>
      <c r="C50" s="49">
        <v>13750</v>
      </c>
      <c r="D50" s="58">
        <f t="shared" si="0"/>
        <v>16500</v>
      </c>
      <c r="G50" s="52"/>
    </row>
    <row r="51" spans="2:7" s="51" customFormat="1" x14ac:dyDescent="0.2">
      <c r="B51" s="48">
        <v>45441</v>
      </c>
      <c r="C51" s="49">
        <v>13750</v>
      </c>
      <c r="D51" s="58">
        <f t="shared" si="0"/>
        <v>16500</v>
      </c>
      <c r="G51" s="52"/>
    </row>
    <row r="52" spans="2:7" s="51" customFormat="1" x14ac:dyDescent="0.2">
      <c r="B52" s="48">
        <v>45442</v>
      </c>
      <c r="C52" s="49">
        <v>13750</v>
      </c>
      <c r="D52" s="58">
        <f t="shared" si="0"/>
        <v>16500</v>
      </c>
      <c r="G52" s="52"/>
    </row>
    <row r="53" spans="2:7" s="51" customFormat="1" x14ac:dyDescent="0.2">
      <c r="B53" s="48">
        <v>45443</v>
      </c>
      <c r="C53" s="49">
        <v>13750</v>
      </c>
      <c r="D53" s="58">
        <f t="shared" si="0"/>
        <v>16500</v>
      </c>
      <c r="G53" s="52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89" t="s">
        <v>21</v>
      </c>
      <c r="C55" s="89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I12" sqref="I12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30.75" customHeight="1" x14ac:dyDescent="0.2">
      <c r="D2" s="40" t="s">
        <v>37</v>
      </c>
    </row>
    <row r="3" spans="2:7" x14ac:dyDescent="0.2">
      <c r="C3" s="85" t="s">
        <v>54</v>
      </c>
      <c r="D3" s="85"/>
    </row>
    <row r="4" spans="2:7" ht="7.5" customHeight="1" x14ac:dyDescent="0.2"/>
    <row r="5" spans="2:7" x14ac:dyDescent="0.2">
      <c r="D5" s="61" t="s">
        <v>2</v>
      </c>
    </row>
    <row r="6" spans="2:7" x14ac:dyDescent="0.2">
      <c r="D6" s="61" t="s">
        <v>38</v>
      </c>
    </row>
    <row r="7" spans="2:7" ht="18" customHeight="1" x14ac:dyDescent="0.2">
      <c r="C7" s="40" t="s">
        <v>3</v>
      </c>
      <c r="D7" s="62" t="s">
        <v>34</v>
      </c>
    </row>
    <row r="8" spans="2:7" ht="13.5" customHeight="1" x14ac:dyDescent="0.2">
      <c r="C8" s="42" t="s">
        <v>4</v>
      </c>
    </row>
    <row r="9" spans="2:7" ht="8.25" customHeight="1" x14ac:dyDescent="0.2"/>
    <row r="10" spans="2:7" x14ac:dyDescent="0.2">
      <c r="B10" s="86" t="s">
        <v>1</v>
      </c>
      <c r="C10" s="86"/>
      <c r="D10" s="86"/>
    </row>
    <row r="11" spans="2:7" x14ac:dyDescent="0.2">
      <c r="B11" s="86" t="s">
        <v>48</v>
      </c>
      <c r="C11" s="86"/>
      <c r="D11" s="86"/>
    </row>
    <row r="12" spans="2:7" ht="8.25" customHeight="1" x14ac:dyDescent="0.2"/>
    <row r="13" spans="2:7" x14ac:dyDescent="0.2">
      <c r="B13" s="60" t="s">
        <v>18</v>
      </c>
    </row>
    <row r="15" spans="2:7" x14ac:dyDescent="0.2">
      <c r="B15" s="82" t="s">
        <v>8</v>
      </c>
      <c r="C15" s="83" t="s">
        <v>6</v>
      </c>
      <c r="D15" s="87" t="s">
        <v>5</v>
      </c>
    </row>
    <row r="16" spans="2:7" x14ac:dyDescent="0.2">
      <c r="B16" s="82"/>
      <c r="C16" s="83"/>
      <c r="D16" s="88"/>
      <c r="G16" s="47"/>
    </row>
    <row r="17" spans="2:7" x14ac:dyDescent="0.2">
      <c r="B17" s="43">
        <v>45444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82" t="s">
        <v>8</v>
      </c>
      <c r="C21" s="83" t="s">
        <v>6</v>
      </c>
      <c r="D21" s="84" t="s">
        <v>5</v>
      </c>
      <c r="G21" s="47"/>
    </row>
    <row r="22" spans="2:7" ht="9" customHeight="1" x14ac:dyDescent="0.2">
      <c r="B22" s="82"/>
      <c r="C22" s="83"/>
      <c r="D22" s="83"/>
      <c r="G22" s="47"/>
    </row>
    <row r="23" spans="2:7" x14ac:dyDescent="0.2">
      <c r="B23" s="48">
        <v>45444</v>
      </c>
      <c r="C23" s="49">
        <v>13750</v>
      </c>
      <c r="D23" s="58">
        <f>C23*1.2</f>
        <v>16500</v>
      </c>
      <c r="G23" s="47"/>
    </row>
    <row r="24" spans="2:7" x14ac:dyDescent="0.2">
      <c r="B24" s="48">
        <v>45445</v>
      </c>
      <c r="C24" s="49">
        <v>13750</v>
      </c>
      <c r="D24" s="58">
        <f t="shared" ref="D24:D52" si="0">C24*1.2</f>
        <v>16500</v>
      </c>
      <c r="G24" s="47"/>
    </row>
    <row r="25" spans="2:7" x14ac:dyDescent="0.2">
      <c r="B25" s="48">
        <v>45446</v>
      </c>
      <c r="C25" s="49">
        <v>13585</v>
      </c>
      <c r="D25" s="58">
        <f t="shared" si="0"/>
        <v>16302</v>
      </c>
      <c r="G25" s="47"/>
    </row>
    <row r="26" spans="2:7" x14ac:dyDescent="0.2">
      <c r="B26" s="48">
        <v>45447</v>
      </c>
      <c r="C26" s="49">
        <v>13585</v>
      </c>
      <c r="D26" s="58">
        <f t="shared" si="0"/>
        <v>16302</v>
      </c>
      <c r="G26" s="47"/>
    </row>
    <row r="27" spans="2:7" x14ac:dyDescent="0.2">
      <c r="B27" s="48">
        <v>45448</v>
      </c>
      <c r="C27" s="49">
        <v>13585</v>
      </c>
      <c r="D27" s="58">
        <f t="shared" si="0"/>
        <v>16302</v>
      </c>
      <c r="G27" s="47"/>
    </row>
    <row r="28" spans="2:7" x14ac:dyDescent="0.2">
      <c r="B28" s="48">
        <v>45449</v>
      </c>
      <c r="C28" s="49">
        <v>13585</v>
      </c>
      <c r="D28" s="58">
        <f t="shared" si="0"/>
        <v>16302</v>
      </c>
      <c r="G28" s="47"/>
    </row>
    <row r="29" spans="2:7" x14ac:dyDescent="0.2">
      <c r="B29" s="48">
        <v>45450</v>
      </c>
      <c r="C29" s="49">
        <v>13585</v>
      </c>
      <c r="D29" s="58">
        <f t="shared" si="0"/>
        <v>16302</v>
      </c>
      <c r="G29" s="47"/>
    </row>
    <row r="30" spans="2:7" x14ac:dyDescent="0.2">
      <c r="B30" s="48">
        <v>45451</v>
      </c>
      <c r="C30" s="49">
        <v>13593.34</v>
      </c>
      <c r="D30" s="58">
        <f t="shared" si="0"/>
        <v>16312.008</v>
      </c>
      <c r="G30" s="47"/>
    </row>
    <row r="31" spans="2:7" x14ac:dyDescent="0.2">
      <c r="B31" s="48">
        <v>45452</v>
      </c>
      <c r="C31" s="49">
        <v>13600.41</v>
      </c>
      <c r="D31" s="58">
        <f t="shared" si="0"/>
        <v>16320.491999999998</v>
      </c>
      <c r="G31" s="47"/>
    </row>
    <row r="32" spans="2:7" x14ac:dyDescent="0.2">
      <c r="B32" s="48">
        <v>45453</v>
      </c>
      <c r="C32" s="49">
        <v>13595.18</v>
      </c>
      <c r="D32" s="58">
        <f t="shared" si="0"/>
        <v>16314.216</v>
      </c>
      <c r="G32" s="47"/>
    </row>
    <row r="33" spans="2:7" x14ac:dyDescent="0.2">
      <c r="B33" s="48">
        <v>45454</v>
      </c>
      <c r="C33" s="49">
        <v>13590.83</v>
      </c>
      <c r="D33" s="58">
        <f t="shared" si="0"/>
        <v>16308.995999999999</v>
      </c>
      <c r="G33" s="47"/>
    </row>
    <row r="34" spans="2:7" x14ac:dyDescent="0.2">
      <c r="B34" s="48">
        <v>45455</v>
      </c>
      <c r="C34" s="49">
        <v>13567.03</v>
      </c>
      <c r="D34" s="58">
        <f t="shared" si="0"/>
        <v>16280.436</v>
      </c>
      <c r="G34" s="47"/>
    </row>
    <row r="35" spans="2:7" x14ac:dyDescent="0.2">
      <c r="B35" s="48">
        <v>45456</v>
      </c>
      <c r="C35" s="49">
        <v>13606.73</v>
      </c>
      <c r="D35" s="58">
        <f t="shared" si="0"/>
        <v>16328.075999999999</v>
      </c>
      <c r="G35" s="47"/>
    </row>
    <row r="36" spans="2:7" x14ac:dyDescent="0.2">
      <c r="B36" s="48">
        <v>45457</v>
      </c>
      <c r="C36" s="49">
        <v>13606.73</v>
      </c>
      <c r="D36" s="58">
        <f t="shared" si="0"/>
        <v>16328.075999999999</v>
      </c>
      <c r="G36" s="47"/>
    </row>
    <row r="37" spans="2:7" x14ac:dyDescent="0.2">
      <c r="B37" s="48">
        <v>45458</v>
      </c>
      <c r="C37" s="49">
        <v>13618.61</v>
      </c>
      <c r="D37" s="58">
        <f t="shared" si="0"/>
        <v>16342.332</v>
      </c>
      <c r="G37" s="47"/>
    </row>
    <row r="38" spans="2:7" x14ac:dyDescent="0.2">
      <c r="B38" s="48">
        <v>45459</v>
      </c>
      <c r="C38" s="49">
        <v>13621.04</v>
      </c>
      <c r="D38" s="58">
        <f t="shared" si="0"/>
        <v>16345.248</v>
      </c>
      <c r="G38" s="47"/>
    </row>
    <row r="39" spans="2:7" s="51" customFormat="1" x14ac:dyDescent="0.2">
      <c r="B39" s="48">
        <v>45460</v>
      </c>
      <c r="C39" s="49">
        <v>13624.27</v>
      </c>
      <c r="D39" s="58">
        <f t="shared" si="0"/>
        <v>16349.124</v>
      </c>
      <c r="G39" s="52"/>
    </row>
    <row r="40" spans="2:7" s="51" customFormat="1" x14ac:dyDescent="0.2">
      <c r="B40" s="48">
        <v>45461</v>
      </c>
      <c r="C40" s="49">
        <v>13693.48</v>
      </c>
      <c r="D40" s="58">
        <f t="shared" si="0"/>
        <v>16432.175999999999</v>
      </c>
      <c r="G40" s="52"/>
    </row>
    <row r="41" spans="2:7" s="51" customFormat="1" x14ac:dyDescent="0.2">
      <c r="B41" s="48">
        <v>45462</v>
      </c>
      <c r="C41" s="49">
        <v>13852.48</v>
      </c>
      <c r="D41" s="58">
        <f t="shared" si="0"/>
        <v>16622.975999999999</v>
      </c>
      <c r="G41" s="52"/>
    </row>
    <row r="42" spans="2:7" s="51" customFormat="1" x14ac:dyDescent="0.2">
      <c r="B42" s="48">
        <v>45463</v>
      </c>
      <c r="C42" s="49">
        <v>14080.46</v>
      </c>
      <c r="D42" s="58">
        <f t="shared" si="0"/>
        <v>16896.552</v>
      </c>
      <c r="G42" s="52"/>
    </row>
    <row r="43" spans="2:7" s="51" customFormat="1" x14ac:dyDescent="0.2">
      <c r="B43" s="48">
        <v>45464</v>
      </c>
      <c r="C43" s="49">
        <v>14081.8</v>
      </c>
      <c r="D43" s="58">
        <f t="shared" si="0"/>
        <v>16898.16</v>
      </c>
      <c r="G43" s="52"/>
    </row>
    <row r="44" spans="2:7" s="51" customFormat="1" x14ac:dyDescent="0.2">
      <c r="B44" s="48">
        <v>45465</v>
      </c>
      <c r="C44" s="49">
        <v>14082.2</v>
      </c>
      <c r="D44" s="58">
        <f t="shared" si="0"/>
        <v>16898.64</v>
      </c>
      <c r="G44" s="52"/>
    </row>
    <row r="45" spans="2:7" s="51" customFormat="1" x14ac:dyDescent="0.2">
      <c r="B45" s="48">
        <v>45466</v>
      </c>
      <c r="C45" s="49">
        <v>14082.2</v>
      </c>
      <c r="D45" s="58">
        <f t="shared" si="0"/>
        <v>16898.64</v>
      </c>
      <c r="G45" s="52"/>
    </row>
    <row r="46" spans="2:7" s="51" customFormat="1" x14ac:dyDescent="0.2">
      <c r="B46" s="48">
        <v>45467</v>
      </c>
      <c r="C46" s="49">
        <v>14082.3</v>
      </c>
      <c r="D46" s="58">
        <f t="shared" si="0"/>
        <v>16898.759999999998</v>
      </c>
      <c r="G46" s="52"/>
    </row>
    <row r="47" spans="2:7" s="51" customFormat="1" x14ac:dyDescent="0.2">
      <c r="B47" s="48">
        <v>45468</v>
      </c>
      <c r="C47" s="49">
        <v>14082.3</v>
      </c>
      <c r="D47" s="58">
        <f t="shared" si="0"/>
        <v>16898.759999999998</v>
      </c>
      <c r="G47" s="52"/>
    </row>
    <row r="48" spans="2:7" s="51" customFormat="1" x14ac:dyDescent="0.2">
      <c r="B48" s="48">
        <v>45469</v>
      </c>
      <c r="C48" s="49">
        <v>14084.4</v>
      </c>
      <c r="D48" s="58">
        <f t="shared" si="0"/>
        <v>16901.28</v>
      </c>
      <c r="G48" s="52"/>
    </row>
    <row r="49" spans="2:7" s="51" customFormat="1" x14ac:dyDescent="0.2">
      <c r="B49" s="48">
        <v>45470</v>
      </c>
      <c r="C49" s="49">
        <v>14084.4</v>
      </c>
      <c r="D49" s="58">
        <f t="shared" si="0"/>
        <v>16901.28</v>
      </c>
      <c r="G49" s="52"/>
    </row>
    <row r="50" spans="2:7" s="51" customFormat="1" x14ac:dyDescent="0.2">
      <c r="B50" s="48">
        <v>45471</v>
      </c>
      <c r="C50" s="49">
        <v>14093.43</v>
      </c>
      <c r="D50" s="58">
        <f t="shared" si="0"/>
        <v>16912.115999999998</v>
      </c>
      <c r="G50" s="52"/>
    </row>
    <row r="51" spans="2:7" s="51" customFormat="1" x14ac:dyDescent="0.2">
      <c r="B51" s="48">
        <v>45472</v>
      </c>
      <c r="C51" s="49">
        <v>14093.43</v>
      </c>
      <c r="D51" s="58">
        <f t="shared" si="0"/>
        <v>16912.115999999998</v>
      </c>
      <c r="G51" s="52"/>
    </row>
    <row r="52" spans="2:7" s="51" customFormat="1" x14ac:dyDescent="0.2">
      <c r="B52" s="48">
        <v>45473</v>
      </c>
      <c r="C52" s="49">
        <v>14093.43</v>
      </c>
      <c r="D52" s="58">
        <f t="shared" si="0"/>
        <v>16912.115999999998</v>
      </c>
      <c r="G52" s="52"/>
    </row>
    <row r="53" spans="2:7" s="51" customFormat="1" x14ac:dyDescent="0.2">
      <c r="B53" s="48"/>
      <c r="C53" s="49"/>
      <c r="D53" s="58"/>
      <c r="G53" s="52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89" t="s">
        <v>21</v>
      </c>
      <c r="C55" s="89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G6" sqref="G6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30.75" customHeight="1" x14ac:dyDescent="0.2">
      <c r="D2" s="40" t="s">
        <v>37</v>
      </c>
    </row>
    <row r="3" spans="2:7" x14ac:dyDescent="0.2">
      <c r="C3" s="85" t="s">
        <v>55</v>
      </c>
      <c r="D3" s="85"/>
    </row>
    <row r="4" spans="2:7" ht="7.5" customHeight="1" x14ac:dyDescent="0.2"/>
    <row r="5" spans="2:7" x14ac:dyDescent="0.2">
      <c r="D5" s="61" t="s">
        <v>2</v>
      </c>
    </row>
    <row r="6" spans="2:7" x14ac:dyDescent="0.2">
      <c r="D6" s="61" t="s">
        <v>38</v>
      </c>
    </row>
    <row r="7" spans="2:7" ht="18" customHeight="1" x14ac:dyDescent="0.2">
      <c r="C7" s="40" t="s">
        <v>3</v>
      </c>
      <c r="D7" s="62" t="s">
        <v>34</v>
      </c>
    </row>
    <row r="8" spans="2:7" ht="13.5" customHeight="1" x14ac:dyDescent="0.2">
      <c r="C8" s="42" t="s">
        <v>4</v>
      </c>
    </row>
    <row r="9" spans="2:7" ht="8.25" customHeight="1" x14ac:dyDescent="0.2"/>
    <row r="10" spans="2:7" x14ac:dyDescent="0.2">
      <c r="B10" s="86" t="s">
        <v>1</v>
      </c>
      <c r="C10" s="86"/>
      <c r="D10" s="86"/>
    </row>
    <row r="11" spans="2:7" x14ac:dyDescent="0.2">
      <c r="B11" s="86" t="s">
        <v>49</v>
      </c>
      <c r="C11" s="86"/>
      <c r="D11" s="86"/>
    </row>
    <row r="12" spans="2:7" ht="8.25" customHeight="1" x14ac:dyDescent="0.2"/>
    <row r="13" spans="2:7" x14ac:dyDescent="0.2">
      <c r="B13" s="60" t="s">
        <v>18</v>
      </c>
    </row>
    <row r="15" spans="2:7" x14ac:dyDescent="0.2">
      <c r="B15" s="82" t="s">
        <v>8</v>
      </c>
      <c r="C15" s="83" t="s">
        <v>6</v>
      </c>
      <c r="D15" s="87" t="s">
        <v>5</v>
      </c>
    </row>
    <row r="16" spans="2:7" x14ac:dyDescent="0.2">
      <c r="B16" s="82"/>
      <c r="C16" s="83"/>
      <c r="D16" s="88"/>
      <c r="G16" s="47"/>
    </row>
    <row r="17" spans="2:7" x14ac:dyDescent="0.2">
      <c r="B17" s="43">
        <v>45474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82" t="s">
        <v>8</v>
      </c>
      <c r="C21" s="83" t="s">
        <v>6</v>
      </c>
      <c r="D21" s="84" t="s">
        <v>5</v>
      </c>
      <c r="G21" s="47"/>
    </row>
    <row r="22" spans="2:7" ht="9" customHeight="1" x14ac:dyDescent="0.2">
      <c r="B22" s="82"/>
      <c r="C22" s="83"/>
      <c r="D22" s="83"/>
      <c r="G22" s="47"/>
    </row>
    <row r="23" spans="2:7" x14ac:dyDescent="0.2">
      <c r="B23" s="48">
        <v>45474</v>
      </c>
      <c r="C23" s="49">
        <v>14112.8</v>
      </c>
      <c r="D23" s="58">
        <f>C23*1.2</f>
        <v>16935.359999999997</v>
      </c>
      <c r="G23" s="47"/>
    </row>
    <row r="24" spans="2:7" x14ac:dyDescent="0.2">
      <c r="B24" s="48">
        <v>45475</v>
      </c>
      <c r="C24" s="49">
        <v>14114.6</v>
      </c>
      <c r="D24" s="58">
        <f t="shared" ref="D24:D53" si="0">C24*1.2</f>
        <v>16937.52</v>
      </c>
      <c r="G24" s="47"/>
    </row>
    <row r="25" spans="2:7" x14ac:dyDescent="0.2">
      <c r="B25" s="48">
        <v>45476</v>
      </c>
      <c r="C25" s="49">
        <v>14115.33</v>
      </c>
      <c r="D25" s="58">
        <f t="shared" si="0"/>
        <v>16938.396000000001</v>
      </c>
      <c r="G25" s="47"/>
    </row>
    <row r="26" spans="2:7" x14ac:dyDescent="0.2">
      <c r="B26" s="48">
        <v>45477</v>
      </c>
      <c r="C26" s="49">
        <v>14115.34</v>
      </c>
      <c r="D26" s="58">
        <f t="shared" si="0"/>
        <v>16938.407999999999</v>
      </c>
      <c r="G26" s="47"/>
    </row>
    <row r="27" spans="2:7" x14ac:dyDescent="0.2">
      <c r="B27" s="48">
        <v>45478</v>
      </c>
      <c r="C27" s="49">
        <v>14111.1</v>
      </c>
      <c r="D27" s="58">
        <f t="shared" si="0"/>
        <v>16933.32</v>
      </c>
      <c r="G27" s="47"/>
    </row>
    <row r="28" spans="2:7" x14ac:dyDescent="0.2">
      <c r="B28" s="48">
        <v>45479</v>
      </c>
      <c r="C28" s="49">
        <v>14111.1</v>
      </c>
      <c r="D28" s="58">
        <f t="shared" si="0"/>
        <v>16933.32</v>
      </c>
      <c r="G28" s="47"/>
    </row>
    <row r="29" spans="2:7" x14ac:dyDescent="0.2">
      <c r="B29" s="48">
        <v>45480</v>
      </c>
      <c r="C29" s="49">
        <v>14111.1</v>
      </c>
      <c r="D29" s="58">
        <f t="shared" si="0"/>
        <v>16933.32</v>
      </c>
      <c r="G29" s="47"/>
    </row>
    <row r="30" spans="2:7" x14ac:dyDescent="0.2">
      <c r="B30" s="48">
        <v>45481</v>
      </c>
      <c r="C30" s="49">
        <v>14111.1</v>
      </c>
      <c r="D30" s="58">
        <f t="shared" si="0"/>
        <v>16933.32</v>
      </c>
      <c r="G30" s="47"/>
    </row>
    <row r="31" spans="2:7" x14ac:dyDescent="0.2">
      <c r="B31" s="48">
        <v>45482</v>
      </c>
      <c r="C31" s="49">
        <v>14111.1</v>
      </c>
      <c r="D31" s="58">
        <f t="shared" si="0"/>
        <v>16933.32</v>
      </c>
      <c r="G31" s="47"/>
    </row>
    <row r="32" spans="2:7" x14ac:dyDescent="0.2">
      <c r="B32" s="48">
        <v>45483</v>
      </c>
      <c r="C32" s="49">
        <v>14111.1</v>
      </c>
      <c r="D32" s="58">
        <f t="shared" si="0"/>
        <v>16933.32</v>
      </c>
      <c r="G32" s="47"/>
    </row>
    <row r="33" spans="2:7" x14ac:dyDescent="0.2">
      <c r="B33" s="48">
        <v>45484</v>
      </c>
      <c r="C33" s="49">
        <v>14111.1</v>
      </c>
      <c r="D33" s="58">
        <f t="shared" si="0"/>
        <v>16933.32</v>
      </c>
      <c r="G33" s="47"/>
    </row>
    <row r="34" spans="2:7" x14ac:dyDescent="0.2">
      <c r="B34" s="48">
        <v>45485</v>
      </c>
      <c r="C34" s="49">
        <v>14111.1</v>
      </c>
      <c r="D34" s="58">
        <f t="shared" si="0"/>
        <v>16933.32</v>
      </c>
      <c r="G34" s="47"/>
    </row>
    <row r="35" spans="2:7" x14ac:dyDescent="0.2">
      <c r="B35" s="48">
        <v>45486</v>
      </c>
      <c r="C35" s="49">
        <v>14111.1</v>
      </c>
      <c r="D35" s="58">
        <f t="shared" si="0"/>
        <v>16933.32</v>
      </c>
      <c r="G35" s="47"/>
    </row>
    <row r="36" spans="2:7" x14ac:dyDescent="0.2">
      <c r="B36" s="48">
        <v>45487</v>
      </c>
      <c r="C36" s="49">
        <v>14191.44</v>
      </c>
      <c r="D36" s="58">
        <f t="shared" si="0"/>
        <v>17029.727999999999</v>
      </c>
      <c r="G36" s="47"/>
    </row>
    <row r="37" spans="2:7" x14ac:dyDescent="0.2">
      <c r="B37" s="48">
        <v>45488</v>
      </c>
      <c r="C37" s="49">
        <v>14191.44</v>
      </c>
      <c r="D37" s="58">
        <f t="shared" si="0"/>
        <v>17029.727999999999</v>
      </c>
      <c r="G37" s="47"/>
    </row>
    <row r="38" spans="2:7" x14ac:dyDescent="0.2">
      <c r="B38" s="48">
        <v>45489</v>
      </c>
      <c r="C38" s="49">
        <v>14191.44</v>
      </c>
      <c r="D38" s="58">
        <f t="shared" si="0"/>
        <v>17029.727999999999</v>
      </c>
      <c r="G38" s="47"/>
    </row>
    <row r="39" spans="2:7" s="51" customFormat="1" x14ac:dyDescent="0.2">
      <c r="B39" s="48">
        <v>45490</v>
      </c>
      <c r="C39" s="49">
        <v>14199.2</v>
      </c>
      <c r="D39" s="58">
        <f t="shared" si="0"/>
        <v>17039.04</v>
      </c>
      <c r="G39" s="52"/>
    </row>
    <row r="40" spans="2:7" s="51" customFormat="1" x14ac:dyDescent="0.2">
      <c r="B40" s="48">
        <v>45491</v>
      </c>
      <c r="C40" s="49">
        <v>14199.2</v>
      </c>
      <c r="D40" s="58">
        <f t="shared" si="0"/>
        <v>17039.04</v>
      </c>
      <c r="G40" s="52"/>
    </row>
    <row r="41" spans="2:7" s="51" customFormat="1" x14ac:dyDescent="0.2">
      <c r="B41" s="48">
        <v>45492</v>
      </c>
      <c r="C41" s="49">
        <v>14194.44</v>
      </c>
      <c r="D41" s="58">
        <f t="shared" si="0"/>
        <v>17033.328000000001</v>
      </c>
      <c r="G41" s="52"/>
    </row>
    <row r="42" spans="2:7" s="51" customFormat="1" x14ac:dyDescent="0.2">
      <c r="B42" s="48">
        <v>45493</v>
      </c>
      <c r="C42" s="49">
        <v>14194.44</v>
      </c>
      <c r="D42" s="58">
        <f t="shared" si="0"/>
        <v>17033.328000000001</v>
      </c>
      <c r="G42" s="52"/>
    </row>
    <row r="43" spans="2:7" s="51" customFormat="1" x14ac:dyDescent="0.2">
      <c r="B43" s="48">
        <v>45494</v>
      </c>
      <c r="C43" s="49">
        <v>14194.44</v>
      </c>
      <c r="D43" s="58">
        <f t="shared" si="0"/>
        <v>17033.328000000001</v>
      </c>
      <c r="G43" s="52"/>
    </row>
    <row r="44" spans="2:7" s="51" customFormat="1" x14ac:dyDescent="0.2">
      <c r="B44" s="48">
        <v>45495</v>
      </c>
      <c r="C44" s="49">
        <v>14194.44</v>
      </c>
      <c r="D44" s="58">
        <f t="shared" si="0"/>
        <v>17033.328000000001</v>
      </c>
      <c r="G44" s="52"/>
    </row>
    <row r="45" spans="2:7" s="51" customFormat="1" x14ac:dyDescent="0.2">
      <c r="B45" s="48">
        <v>45496</v>
      </c>
      <c r="C45" s="49">
        <v>14199.01</v>
      </c>
      <c r="D45" s="58">
        <f t="shared" si="0"/>
        <v>17038.811999999998</v>
      </c>
      <c r="G45" s="52"/>
    </row>
    <row r="46" spans="2:7" s="51" customFormat="1" x14ac:dyDescent="0.2">
      <c r="B46" s="48">
        <v>45497</v>
      </c>
      <c r="C46" s="49">
        <v>14203.23</v>
      </c>
      <c r="D46" s="58">
        <f t="shared" si="0"/>
        <v>17043.876</v>
      </c>
      <c r="G46" s="52"/>
    </row>
    <row r="47" spans="2:7" s="51" customFormat="1" x14ac:dyDescent="0.2">
      <c r="B47" s="48">
        <v>45498</v>
      </c>
      <c r="C47" s="49">
        <v>14212.66</v>
      </c>
      <c r="D47" s="58">
        <f t="shared" si="0"/>
        <v>17055.191999999999</v>
      </c>
      <c r="G47" s="52"/>
    </row>
    <row r="48" spans="2:7" s="51" customFormat="1" x14ac:dyDescent="0.2">
      <c r="B48" s="48">
        <v>45499</v>
      </c>
      <c r="C48" s="49">
        <v>14250.62</v>
      </c>
      <c r="D48" s="58">
        <f t="shared" si="0"/>
        <v>17100.743999999999</v>
      </c>
      <c r="G48" s="52"/>
    </row>
    <row r="49" spans="2:7" s="51" customFormat="1" x14ac:dyDescent="0.2">
      <c r="B49" s="48">
        <v>45500</v>
      </c>
      <c r="C49" s="49">
        <v>14250.62</v>
      </c>
      <c r="D49" s="58">
        <f t="shared" si="0"/>
        <v>17100.743999999999</v>
      </c>
      <c r="G49" s="52"/>
    </row>
    <row r="50" spans="2:7" s="51" customFormat="1" x14ac:dyDescent="0.2">
      <c r="B50" s="48">
        <v>45501</v>
      </c>
      <c r="C50" s="49">
        <v>14250.62</v>
      </c>
      <c r="D50" s="58">
        <f t="shared" si="0"/>
        <v>17100.743999999999</v>
      </c>
      <c r="G50" s="52"/>
    </row>
    <row r="51" spans="2:7" s="51" customFormat="1" x14ac:dyDescent="0.2">
      <c r="B51" s="48">
        <v>45502</v>
      </c>
      <c r="C51" s="49">
        <v>14250.62</v>
      </c>
      <c r="D51" s="58">
        <f t="shared" si="0"/>
        <v>17100.743999999999</v>
      </c>
      <c r="G51" s="52"/>
    </row>
    <row r="52" spans="2:7" s="51" customFormat="1" x14ac:dyDescent="0.2">
      <c r="B52" s="48">
        <v>45503</v>
      </c>
      <c r="C52" s="49">
        <v>14250.62</v>
      </c>
      <c r="D52" s="58">
        <f t="shared" si="0"/>
        <v>17100.743999999999</v>
      </c>
      <c r="G52" s="52"/>
    </row>
    <row r="53" spans="2:7" s="51" customFormat="1" x14ac:dyDescent="0.2">
      <c r="B53" s="48">
        <v>45504</v>
      </c>
      <c r="C53" s="49">
        <v>14250.61</v>
      </c>
      <c r="D53" s="58">
        <f t="shared" si="0"/>
        <v>17100.732</v>
      </c>
      <c r="G53" s="52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89" t="s">
        <v>21</v>
      </c>
      <c r="C55" s="89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30.75" customHeight="1" x14ac:dyDescent="0.2">
      <c r="D2" s="40" t="s">
        <v>37</v>
      </c>
    </row>
    <row r="3" spans="2:7" x14ac:dyDescent="0.2">
      <c r="C3" s="85" t="s">
        <v>56</v>
      </c>
      <c r="D3" s="85"/>
    </row>
    <row r="4" spans="2:7" ht="7.5" customHeight="1" x14ac:dyDescent="0.2"/>
    <row r="5" spans="2:7" x14ac:dyDescent="0.2">
      <c r="D5" s="61" t="s">
        <v>2</v>
      </c>
    </row>
    <row r="6" spans="2:7" x14ac:dyDescent="0.2">
      <c r="D6" s="61" t="s">
        <v>38</v>
      </c>
    </row>
    <row r="7" spans="2:7" ht="18" customHeight="1" x14ac:dyDescent="0.2">
      <c r="C7" s="40" t="s">
        <v>3</v>
      </c>
      <c r="D7" s="62" t="s">
        <v>34</v>
      </c>
    </row>
    <row r="8" spans="2:7" ht="13.5" customHeight="1" x14ac:dyDescent="0.2">
      <c r="C8" s="42" t="s">
        <v>4</v>
      </c>
    </row>
    <row r="9" spans="2:7" ht="8.25" customHeight="1" x14ac:dyDescent="0.2"/>
    <row r="10" spans="2:7" x14ac:dyDescent="0.2">
      <c r="B10" s="86" t="s">
        <v>1</v>
      </c>
      <c r="C10" s="86"/>
      <c r="D10" s="86"/>
    </row>
    <row r="11" spans="2:7" x14ac:dyDescent="0.2">
      <c r="B11" s="86" t="s">
        <v>50</v>
      </c>
      <c r="C11" s="86"/>
      <c r="D11" s="86"/>
    </row>
    <row r="12" spans="2:7" ht="8.25" customHeight="1" x14ac:dyDescent="0.2"/>
    <row r="13" spans="2:7" x14ac:dyDescent="0.2">
      <c r="B13" s="60" t="s">
        <v>18</v>
      </c>
    </row>
    <row r="15" spans="2:7" x14ac:dyDescent="0.2">
      <c r="B15" s="82" t="s">
        <v>8</v>
      </c>
      <c r="C15" s="83" t="s">
        <v>6</v>
      </c>
      <c r="D15" s="87" t="s">
        <v>5</v>
      </c>
    </row>
    <row r="16" spans="2:7" x14ac:dyDescent="0.2">
      <c r="B16" s="82"/>
      <c r="C16" s="83"/>
      <c r="D16" s="88"/>
      <c r="G16" s="47"/>
    </row>
    <row r="17" spans="2:7" x14ac:dyDescent="0.2">
      <c r="B17" s="43">
        <v>45505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82" t="s">
        <v>8</v>
      </c>
      <c r="C21" s="83" t="s">
        <v>6</v>
      </c>
      <c r="D21" s="84" t="s">
        <v>5</v>
      </c>
      <c r="G21" s="47"/>
    </row>
    <row r="22" spans="2:7" ht="9" customHeight="1" x14ac:dyDescent="0.2">
      <c r="B22" s="82"/>
      <c r="C22" s="83"/>
      <c r="D22" s="83"/>
      <c r="G22" s="47"/>
    </row>
    <row r="23" spans="2:7" x14ac:dyDescent="0.2">
      <c r="B23" s="48">
        <v>45505</v>
      </c>
      <c r="C23" s="49">
        <v>14250.61</v>
      </c>
      <c r="D23" s="58">
        <f>C23*1.2</f>
        <v>17100.732</v>
      </c>
      <c r="G23" s="47"/>
    </row>
    <row r="24" spans="2:7" x14ac:dyDescent="0.2">
      <c r="B24" s="48">
        <v>45506</v>
      </c>
      <c r="C24" s="49">
        <v>14283.98</v>
      </c>
      <c r="D24" s="58">
        <f t="shared" ref="D24:D53" si="0">C24*1.2</f>
        <v>17140.775999999998</v>
      </c>
      <c r="G24" s="47"/>
    </row>
    <row r="25" spans="2:7" x14ac:dyDescent="0.2">
      <c r="B25" s="48">
        <v>45507</v>
      </c>
      <c r="C25" s="49">
        <v>14304.24</v>
      </c>
      <c r="D25" s="58">
        <f t="shared" si="0"/>
        <v>17165.088</v>
      </c>
      <c r="G25" s="47"/>
    </row>
    <row r="26" spans="2:7" x14ac:dyDescent="0.2">
      <c r="B26" s="48">
        <v>45508</v>
      </c>
      <c r="C26" s="49">
        <v>14330.77</v>
      </c>
      <c r="D26" s="58">
        <f t="shared" si="0"/>
        <v>17196.923999999999</v>
      </c>
      <c r="G26" s="47"/>
    </row>
    <row r="27" spans="2:7" x14ac:dyDescent="0.2">
      <c r="B27" s="48">
        <v>45509</v>
      </c>
      <c r="C27" s="49">
        <v>14330.77</v>
      </c>
      <c r="D27" s="58">
        <f t="shared" si="0"/>
        <v>17196.923999999999</v>
      </c>
      <c r="G27" s="47"/>
    </row>
    <row r="28" spans="2:7" x14ac:dyDescent="0.2">
      <c r="B28" s="48">
        <v>45510</v>
      </c>
      <c r="C28" s="49">
        <v>14345.9</v>
      </c>
      <c r="D28" s="58">
        <f t="shared" si="0"/>
        <v>17215.079999999998</v>
      </c>
      <c r="G28" s="47"/>
    </row>
    <row r="29" spans="2:7" x14ac:dyDescent="0.2">
      <c r="B29" s="48">
        <v>45511</v>
      </c>
      <c r="C29" s="49">
        <v>14357.75</v>
      </c>
      <c r="D29" s="58">
        <f t="shared" si="0"/>
        <v>17229.3</v>
      </c>
      <c r="G29" s="47"/>
    </row>
    <row r="30" spans="2:7" x14ac:dyDescent="0.2">
      <c r="B30" s="48">
        <v>45512</v>
      </c>
      <c r="C30" s="49">
        <v>14398.09</v>
      </c>
      <c r="D30" s="58">
        <f t="shared" si="0"/>
        <v>17277.707999999999</v>
      </c>
      <c r="G30" s="47"/>
    </row>
    <row r="31" spans="2:7" x14ac:dyDescent="0.2">
      <c r="B31" s="48">
        <v>45513</v>
      </c>
      <c r="C31" s="49">
        <v>14589.91</v>
      </c>
      <c r="D31" s="58">
        <f t="shared" si="0"/>
        <v>17507.892</v>
      </c>
      <c r="G31" s="47"/>
    </row>
    <row r="32" spans="2:7" x14ac:dyDescent="0.2">
      <c r="B32" s="48">
        <v>45514</v>
      </c>
      <c r="C32" s="49">
        <v>14589.91</v>
      </c>
      <c r="D32" s="58">
        <f t="shared" si="0"/>
        <v>17507.892</v>
      </c>
      <c r="G32" s="47"/>
    </row>
    <row r="33" spans="2:7" x14ac:dyDescent="0.2">
      <c r="B33" s="48">
        <v>45515</v>
      </c>
      <c r="C33" s="49">
        <v>14589.91</v>
      </c>
      <c r="D33" s="58">
        <f t="shared" si="0"/>
        <v>17507.892</v>
      </c>
      <c r="G33" s="47"/>
    </row>
    <row r="34" spans="2:7" x14ac:dyDescent="0.2">
      <c r="B34" s="48">
        <v>45516</v>
      </c>
      <c r="C34" s="49">
        <v>14589.91</v>
      </c>
      <c r="D34" s="58">
        <f t="shared" si="0"/>
        <v>17507.892</v>
      </c>
      <c r="G34" s="47"/>
    </row>
    <row r="35" spans="2:7" x14ac:dyDescent="0.2">
      <c r="B35" s="48">
        <v>45517</v>
      </c>
      <c r="C35" s="49">
        <v>15675</v>
      </c>
      <c r="D35" s="58">
        <f t="shared" si="0"/>
        <v>18810</v>
      </c>
      <c r="G35" s="47"/>
    </row>
    <row r="36" spans="2:7" x14ac:dyDescent="0.2">
      <c r="B36" s="48">
        <v>45518</v>
      </c>
      <c r="C36" s="49">
        <v>15689.81</v>
      </c>
      <c r="D36" s="58">
        <f t="shared" si="0"/>
        <v>18827.771999999997</v>
      </c>
      <c r="G36" s="47"/>
    </row>
    <row r="37" spans="2:7" x14ac:dyDescent="0.2">
      <c r="B37" s="48">
        <v>45519</v>
      </c>
      <c r="C37" s="49">
        <v>15689.81</v>
      </c>
      <c r="D37" s="58">
        <f t="shared" si="0"/>
        <v>18827.771999999997</v>
      </c>
      <c r="G37" s="47"/>
    </row>
    <row r="38" spans="2:7" x14ac:dyDescent="0.2">
      <c r="B38" s="48">
        <v>45520</v>
      </c>
      <c r="C38" s="49">
        <v>15689.81</v>
      </c>
      <c r="D38" s="58">
        <f t="shared" si="0"/>
        <v>18827.771999999997</v>
      </c>
      <c r="G38" s="47"/>
    </row>
    <row r="39" spans="2:7" s="51" customFormat="1" x14ac:dyDescent="0.2">
      <c r="B39" s="48">
        <v>45521</v>
      </c>
      <c r="C39" s="49">
        <v>15689.81</v>
      </c>
      <c r="D39" s="58">
        <f t="shared" si="0"/>
        <v>18827.771999999997</v>
      </c>
      <c r="G39" s="52"/>
    </row>
    <row r="40" spans="2:7" s="51" customFormat="1" x14ac:dyDescent="0.2">
      <c r="B40" s="48">
        <v>45522</v>
      </c>
      <c r="C40" s="49">
        <v>15689.81</v>
      </c>
      <c r="D40" s="58">
        <f t="shared" si="0"/>
        <v>18827.771999999997</v>
      </c>
      <c r="G40" s="52"/>
    </row>
    <row r="41" spans="2:7" s="51" customFormat="1" x14ac:dyDescent="0.2">
      <c r="B41" s="48">
        <v>45523</v>
      </c>
      <c r="C41" s="49">
        <v>15689.81</v>
      </c>
      <c r="D41" s="58">
        <f t="shared" si="0"/>
        <v>18827.771999999997</v>
      </c>
      <c r="G41" s="52"/>
    </row>
    <row r="42" spans="2:7" s="51" customFormat="1" x14ac:dyDescent="0.2">
      <c r="B42" s="48">
        <v>45524</v>
      </c>
      <c r="C42" s="49">
        <v>15689.81</v>
      </c>
      <c r="D42" s="58">
        <f t="shared" si="0"/>
        <v>18827.771999999997</v>
      </c>
      <c r="G42" s="52"/>
    </row>
    <row r="43" spans="2:7" s="51" customFormat="1" x14ac:dyDescent="0.2">
      <c r="B43" s="48">
        <v>45525</v>
      </c>
      <c r="C43" s="49">
        <v>15689.81</v>
      </c>
      <c r="D43" s="58">
        <f t="shared" si="0"/>
        <v>18827.771999999997</v>
      </c>
      <c r="G43" s="52"/>
    </row>
    <row r="44" spans="2:7" s="51" customFormat="1" x14ac:dyDescent="0.2">
      <c r="B44" s="48">
        <v>45526</v>
      </c>
      <c r="C44" s="49">
        <v>15689.81</v>
      </c>
      <c r="D44" s="58">
        <f t="shared" si="0"/>
        <v>18827.771999999997</v>
      </c>
      <c r="G44" s="52"/>
    </row>
    <row r="45" spans="2:7" s="51" customFormat="1" x14ac:dyDescent="0.2">
      <c r="B45" s="48">
        <v>45527</v>
      </c>
      <c r="C45" s="49">
        <v>15689.81</v>
      </c>
      <c r="D45" s="58">
        <f t="shared" si="0"/>
        <v>18827.771999999997</v>
      </c>
      <c r="G45" s="52"/>
    </row>
    <row r="46" spans="2:7" s="51" customFormat="1" x14ac:dyDescent="0.2">
      <c r="B46" s="48">
        <v>45528</v>
      </c>
      <c r="C46" s="49">
        <v>15689.81</v>
      </c>
      <c r="D46" s="58">
        <f t="shared" si="0"/>
        <v>18827.771999999997</v>
      </c>
      <c r="G46" s="52"/>
    </row>
    <row r="47" spans="2:7" s="51" customFormat="1" x14ac:dyDescent="0.2">
      <c r="B47" s="48">
        <v>45529</v>
      </c>
      <c r="C47" s="49">
        <v>15689.81</v>
      </c>
      <c r="D47" s="58">
        <f t="shared" si="0"/>
        <v>18827.771999999997</v>
      </c>
      <c r="G47" s="52"/>
    </row>
    <row r="48" spans="2:7" s="51" customFormat="1" x14ac:dyDescent="0.2">
      <c r="B48" s="48">
        <v>45530</v>
      </c>
      <c r="C48" s="49">
        <v>15689.81</v>
      </c>
      <c r="D48" s="58">
        <f t="shared" si="0"/>
        <v>18827.771999999997</v>
      </c>
      <c r="G48" s="52"/>
    </row>
    <row r="49" spans="2:7" s="51" customFormat="1" x14ac:dyDescent="0.2">
      <c r="B49" s="48">
        <v>45531</v>
      </c>
      <c r="C49" s="49">
        <v>15689.81</v>
      </c>
      <c r="D49" s="58">
        <f t="shared" si="0"/>
        <v>18827.771999999997</v>
      </c>
      <c r="G49" s="52"/>
    </row>
    <row r="50" spans="2:7" s="51" customFormat="1" x14ac:dyDescent="0.2">
      <c r="B50" s="48">
        <v>45532</v>
      </c>
      <c r="C50" s="49">
        <v>15689.81</v>
      </c>
      <c r="D50" s="58">
        <f t="shared" si="0"/>
        <v>18827.771999999997</v>
      </c>
      <c r="G50" s="52"/>
    </row>
    <row r="51" spans="2:7" s="51" customFormat="1" x14ac:dyDescent="0.2">
      <c r="B51" s="48">
        <v>45533</v>
      </c>
      <c r="C51" s="49">
        <v>15689.81</v>
      </c>
      <c r="D51" s="58">
        <f t="shared" si="0"/>
        <v>18827.771999999997</v>
      </c>
      <c r="G51" s="52"/>
    </row>
    <row r="52" spans="2:7" s="51" customFormat="1" x14ac:dyDescent="0.2">
      <c r="B52" s="48">
        <v>45534</v>
      </c>
      <c r="C52" s="49">
        <v>15689.81</v>
      </c>
      <c r="D52" s="58">
        <f t="shared" si="0"/>
        <v>18827.771999999997</v>
      </c>
      <c r="G52" s="52"/>
    </row>
    <row r="53" spans="2:7" s="51" customFormat="1" x14ac:dyDescent="0.2">
      <c r="B53" s="48">
        <v>45535</v>
      </c>
      <c r="C53" s="49">
        <v>15689.81</v>
      </c>
      <c r="D53" s="58">
        <f t="shared" si="0"/>
        <v>18827.771999999997</v>
      </c>
      <c r="G53" s="52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89" t="s">
        <v>21</v>
      </c>
      <c r="C55" s="89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5"/>
  <sheetViews>
    <sheetView topLeftCell="A21" zoomScale="115" zoomScaleNormal="115" zoomScaleSheetLayoutView="115" workbookViewId="0">
      <selection activeCell="B2" sqref="B2:D56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30.75" customHeight="1" x14ac:dyDescent="0.2">
      <c r="D2" s="40" t="s">
        <v>37</v>
      </c>
    </row>
    <row r="3" spans="2:7" x14ac:dyDescent="0.2">
      <c r="C3" s="85" t="s">
        <v>57</v>
      </c>
      <c r="D3" s="85"/>
    </row>
    <row r="4" spans="2:7" ht="7.5" customHeight="1" x14ac:dyDescent="0.2"/>
    <row r="5" spans="2:7" x14ac:dyDescent="0.2">
      <c r="D5" s="61" t="s">
        <v>2</v>
      </c>
    </row>
    <row r="6" spans="2:7" x14ac:dyDescent="0.2">
      <c r="D6" s="61" t="s">
        <v>38</v>
      </c>
    </row>
    <row r="7" spans="2:7" ht="18" customHeight="1" x14ac:dyDescent="0.2">
      <c r="C7" s="40" t="s">
        <v>3</v>
      </c>
      <c r="D7" s="62" t="s">
        <v>34</v>
      </c>
    </row>
    <row r="8" spans="2:7" ht="13.5" customHeight="1" x14ac:dyDescent="0.2">
      <c r="C8" s="42" t="s">
        <v>4</v>
      </c>
    </row>
    <row r="9" spans="2:7" ht="8.25" customHeight="1" x14ac:dyDescent="0.2"/>
    <row r="10" spans="2:7" x14ac:dyDescent="0.2">
      <c r="B10" s="86" t="s">
        <v>1</v>
      </c>
      <c r="C10" s="86"/>
      <c r="D10" s="86"/>
    </row>
    <row r="11" spans="2:7" x14ac:dyDescent="0.2">
      <c r="B11" s="86" t="s">
        <v>51</v>
      </c>
      <c r="C11" s="86"/>
      <c r="D11" s="86"/>
    </row>
    <row r="12" spans="2:7" ht="8.25" customHeight="1" x14ac:dyDescent="0.2"/>
    <row r="13" spans="2:7" x14ac:dyDescent="0.2">
      <c r="B13" s="60" t="s">
        <v>18</v>
      </c>
    </row>
    <row r="15" spans="2:7" x14ac:dyDescent="0.2">
      <c r="B15" s="82" t="s">
        <v>8</v>
      </c>
      <c r="C15" s="83" t="s">
        <v>6</v>
      </c>
      <c r="D15" s="87" t="s">
        <v>5</v>
      </c>
    </row>
    <row r="16" spans="2:7" x14ac:dyDescent="0.2">
      <c r="B16" s="82"/>
      <c r="C16" s="83"/>
      <c r="D16" s="88"/>
      <c r="G16" s="47"/>
    </row>
    <row r="17" spans="2:7" x14ac:dyDescent="0.2">
      <c r="B17" s="43">
        <v>45536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82" t="s">
        <v>8</v>
      </c>
      <c r="C21" s="83" t="s">
        <v>6</v>
      </c>
      <c r="D21" s="84" t="s">
        <v>5</v>
      </c>
      <c r="G21" s="47"/>
    </row>
    <row r="22" spans="2:7" ht="9" customHeight="1" x14ac:dyDescent="0.2">
      <c r="B22" s="82"/>
      <c r="C22" s="83"/>
      <c r="D22" s="83"/>
      <c r="G22" s="47"/>
    </row>
    <row r="23" spans="2:7" x14ac:dyDescent="0.2">
      <c r="B23" s="48">
        <v>45536</v>
      </c>
      <c r="C23" s="49">
        <v>15689.81</v>
      </c>
      <c r="D23" s="58">
        <f>C23*1.2</f>
        <v>18827.771999999997</v>
      </c>
      <c r="G23" s="47"/>
    </row>
    <row r="24" spans="2:7" x14ac:dyDescent="0.2">
      <c r="B24" s="48">
        <v>45537</v>
      </c>
      <c r="C24" s="49">
        <v>15689.81</v>
      </c>
      <c r="D24" s="58">
        <f t="shared" ref="D24:D52" si="0">C24*1.2</f>
        <v>18827.771999999997</v>
      </c>
      <c r="G24" s="47"/>
    </row>
    <row r="25" spans="2:7" x14ac:dyDescent="0.2">
      <c r="B25" s="48">
        <v>45538</v>
      </c>
      <c r="C25" s="49">
        <v>15689.81</v>
      </c>
      <c r="D25" s="58">
        <f t="shared" si="0"/>
        <v>18827.771999999997</v>
      </c>
      <c r="G25" s="47"/>
    </row>
    <row r="26" spans="2:7" x14ac:dyDescent="0.2">
      <c r="B26" s="48">
        <v>45539</v>
      </c>
      <c r="C26" s="49">
        <v>15689.81</v>
      </c>
      <c r="D26" s="58">
        <f t="shared" si="0"/>
        <v>18827.771999999997</v>
      </c>
      <c r="G26" s="47"/>
    </row>
    <row r="27" spans="2:7" x14ac:dyDescent="0.2">
      <c r="B27" s="48">
        <v>45540</v>
      </c>
      <c r="C27" s="49">
        <v>15689.81</v>
      </c>
      <c r="D27" s="58">
        <f t="shared" si="0"/>
        <v>18827.771999999997</v>
      </c>
      <c r="G27" s="47"/>
    </row>
    <row r="28" spans="2:7" x14ac:dyDescent="0.2">
      <c r="B28" s="48">
        <v>45541</v>
      </c>
      <c r="C28" s="49">
        <v>15611.16</v>
      </c>
      <c r="D28" s="58">
        <f t="shared" si="0"/>
        <v>18733.392</v>
      </c>
      <c r="G28" s="47"/>
    </row>
    <row r="29" spans="2:7" x14ac:dyDescent="0.2">
      <c r="B29" s="48">
        <v>45542</v>
      </c>
      <c r="C29" s="49">
        <v>15611.16</v>
      </c>
      <c r="D29" s="58">
        <f t="shared" si="0"/>
        <v>18733.392</v>
      </c>
      <c r="G29" s="47"/>
    </row>
    <row r="30" spans="2:7" x14ac:dyDescent="0.2">
      <c r="B30" s="48">
        <v>45543</v>
      </c>
      <c r="C30" s="49">
        <v>15763</v>
      </c>
      <c r="D30" s="58">
        <f t="shared" si="0"/>
        <v>18915.599999999999</v>
      </c>
      <c r="G30" s="47"/>
    </row>
    <row r="31" spans="2:7" x14ac:dyDescent="0.2">
      <c r="B31" s="48">
        <v>45544</v>
      </c>
      <c r="C31" s="49">
        <v>15763</v>
      </c>
      <c r="D31" s="58">
        <f t="shared" si="0"/>
        <v>18915.599999999999</v>
      </c>
      <c r="G31" s="47"/>
    </row>
    <row r="32" spans="2:7" x14ac:dyDescent="0.2">
      <c r="B32" s="48">
        <v>45545</v>
      </c>
      <c r="C32" s="49">
        <v>15763</v>
      </c>
      <c r="D32" s="58">
        <f t="shared" si="0"/>
        <v>18915.599999999999</v>
      </c>
      <c r="G32" s="47"/>
    </row>
    <row r="33" spans="2:7" x14ac:dyDescent="0.2">
      <c r="B33" s="48">
        <v>45546</v>
      </c>
      <c r="C33" s="49">
        <v>15620</v>
      </c>
      <c r="D33" s="58">
        <f t="shared" si="0"/>
        <v>18744</v>
      </c>
      <c r="G33" s="47"/>
    </row>
    <row r="34" spans="2:7" x14ac:dyDescent="0.2">
      <c r="B34" s="48">
        <v>45547</v>
      </c>
      <c r="C34" s="49">
        <v>15620</v>
      </c>
      <c r="D34" s="58">
        <f t="shared" si="0"/>
        <v>18744</v>
      </c>
      <c r="G34" s="47"/>
    </row>
    <row r="35" spans="2:7" x14ac:dyDescent="0.2">
      <c r="B35" s="48">
        <v>45548</v>
      </c>
      <c r="C35" s="49">
        <v>15626.35</v>
      </c>
      <c r="D35" s="58">
        <f t="shared" si="0"/>
        <v>18751.62</v>
      </c>
      <c r="G35" s="47"/>
    </row>
    <row r="36" spans="2:7" x14ac:dyDescent="0.2">
      <c r="B36" s="48">
        <v>45549</v>
      </c>
      <c r="C36" s="49">
        <v>15626.35</v>
      </c>
      <c r="D36" s="58">
        <f t="shared" si="0"/>
        <v>18751.62</v>
      </c>
      <c r="G36" s="47"/>
    </row>
    <row r="37" spans="2:7" x14ac:dyDescent="0.2">
      <c r="B37" s="48">
        <v>45550</v>
      </c>
      <c r="C37" s="49">
        <v>15620.57</v>
      </c>
      <c r="D37" s="58">
        <f t="shared" si="0"/>
        <v>18744.683999999997</v>
      </c>
      <c r="G37" s="47"/>
    </row>
    <row r="38" spans="2:7" x14ac:dyDescent="0.2">
      <c r="B38" s="48">
        <v>45551</v>
      </c>
      <c r="C38" s="49">
        <v>15661.57</v>
      </c>
      <c r="D38" s="58">
        <f t="shared" si="0"/>
        <v>18793.883999999998</v>
      </c>
      <c r="G38" s="47"/>
    </row>
    <row r="39" spans="2:7" s="51" customFormat="1" x14ac:dyDescent="0.2">
      <c r="B39" s="48">
        <v>45552</v>
      </c>
      <c r="C39" s="49">
        <v>15669.16</v>
      </c>
      <c r="D39" s="58">
        <f t="shared" si="0"/>
        <v>18802.991999999998</v>
      </c>
      <c r="G39" s="52"/>
    </row>
    <row r="40" spans="2:7" s="51" customFormat="1" x14ac:dyDescent="0.2">
      <c r="B40" s="48">
        <v>45553</v>
      </c>
      <c r="C40" s="49">
        <v>15685.29</v>
      </c>
      <c r="D40" s="58">
        <f t="shared" si="0"/>
        <v>18822.348000000002</v>
      </c>
      <c r="G40" s="52"/>
    </row>
    <row r="41" spans="2:7" s="51" customFormat="1" x14ac:dyDescent="0.2">
      <c r="B41" s="48">
        <v>45554</v>
      </c>
      <c r="C41" s="49">
        <v>15718.15</v>
      </c>
      <c r="D41" s="58">
        <f t="shared" si="0"/>
        <v>18861.78</v>
      </c>
      <c r="G41" s="52"/>
    </row>
    <row r="42" spans="2:7" s="51" customFormat="1" x14ac:dyDescent="0.2">
      <c r="B42" s="48">
        <v>45555</v>
      </c>
      <c r="C42" s="49">
        <v>15786.35</v>
      </c>
      <c r="D42" s="58">
        <f t="shared" si="0"/>
        <v>18943.62</v>
      </c>
      <c r="G42" s="52"/>
    </row>
    <row r="43" spans="2:7" s="51" customFormat="1" x14ac:dyDescent="0.2">
      <c r="B43" s="48">
        <v>45556</v>
      </c>
      <c r="C43" s="49">
        <v>15819.93</v>
      </c>
      <c r="D43" s="58">
        <f t="shared" si="0"/>
        <v>18983.916000000001</v>
      </c>
      <c r="G43" s="52"/>
    </row>
    <row r="44" spans="2:7" s="51" customFormat="1" x14ac:dyDescent="0.2">
      <c r="B44" s="48">
        <v>45557</v>
      </c>
      <c r="C44" s="49">
        <v>15829</v>
      </c>
      <c r="D44" s="58">
        <f t="shared" si="0"/>
        <v>18994.8</v>
      </c>
      <c r="G44" s="52"/>
    </row>
    <row r="45" spans="2:7" s="51" customFormat="1" x14ac:dyDescent="0.2">
      <c r="B45" s="48">
        <v>45558</v>
      </c>
      <c r="C45" s="49">
        <v>15914.21</v>
      </c>
      <c r="D45" s="58">
        <f t="shared" si="0"/>
        <v>19097.052</v>
      </c>
      <c r="G45" s="52"/>
    </row>
    <row r="46" spans="2:7" s="51" customFormat="1" x14ac:dyDescent="0.2">
      <c r="B46" s="48">
        <v>45559</v>
      </c>
      <c r="C46" s="49">
        <v>15907.21</v>
      </c>
      <c r="D46" s="58">
        <f t="shared" si="0"/>
        <v>19088.651999999998</v>
      </c>
      <c r="G46" s="52"/>
    </row>
    <row r="47" spans="2:7" s="51" customFormat="1" x14ac:dyDescent="0.2">
      <c r="B47" s="48">
        <v>45560</v>
      </c>
      <c r="C47" s="49">
        <v>15903.73</v>
      </c>
      <c r="D47" s="58">
        <f t="shared" si="0"/>
        <v>19084.475999999999</v>
      </c>
      <c r="G47" s="52"/>
    </row>
    <row r="48" spans="2:7" s="51" customFormat="1" x14ac:dyDescent="0.2">
      <c r="B48" s="48">
        <v>45561</v>
      </c>
      <c r="C48" s="49">
        <v>15903.66</v>
      </c>
      <c r="D48" s="58">
        <f t="shared" si="0"/>
        <v>19084.392</v>
      </c>
      <c r="G48" s="52"/>
    </row>
    <row r="49" spans="2:7" s="51" customFormat="1" x14ac:dyDescent="0.2">
      <c r="B49" s="48">
        <v>45562</v>
      </c>
      <c r="C49" s="49">
        <v>15911.5</v>
      </c>
      <c r="D49" s="58">
        <f t="shared" si="0"/>
        <v>19093.8</v>
      </c>
      <c r="G49" s="52"/>
    </row>
    <row r="50" spans="2:7" s="51" customFormat="1" x14ac:dyDescent="0.2">
      <c r="B50" s="48">
        <v>45563</v>
      </c>
      <c r="C50" s="49">
        <v>15911.5</v>
      </c>
      <c r="D50" s="58">
        <f t="shared" si="0"/>
        <v>19093.8</v>
      </c>
      <c r="G50" s="52"/>
    </row>
    <row r="51" spans="2:7" s="51" customFormat="1" x14ac:dyDescent="0.2">
      <c r="B51" s="48">
        <v>45564</v>
      </c>
      <c r="C51" s="49">
        <v>15911.5</v>
      </c>
      <c r="D51" s="58">
        <f t="shared" si="0"/>
        <v>19093.8</v>
      </c>
      <c r="G51" s="52"/>
    </row>
    <row r="52" spans="2:7" s="51" customFormat="1" x14ac:dyDescent="0.2">
      <c r="B52" s="48">
        <v>45565</v>
      </c>
      <c r="C52" s="49">
        <v>15917.01</v>
      </c>
      <c r="D52" s="58">
        <f t="shared" si="0"/>
        <v>19100.412</v>
      </c>
      <c r="G52" s="52"/>
    </row>
    <row r="53" spans="2:7" x14ac:dyDescent="0.2">
      <c r="B53" s="51" t="s">
        <v>10</v>
      </c>
      <c r="C53" s="53"/>
      <c r="D53" s="54"/>
      <c r="G53" s="47"/>
    </row>
    <row r="54" spans="2:7" ht="28.5" customHeight="1" x14ac:dyDescent="0.2">
      <c r="B54" s="89" t="s">
        <v>21</v>
      </c>
      <c r="C54" s="89"/>
      <c r="D54" s="59" t="s">
        <v>41</v>
      </c>
    </row>
    <row r="55" spans="2:7" x14ac:dyDescent="0.2">
      <c r="B55" s="59"/>
      <c r="C55" s="63"/>
      <c r="D55" s="59"/>
    </row>
    <row r="56" spans="2:7" x14ac:dyDescent="0.2">
      <c r="B56" s="59" t="s">
        <v>7</v>
      </c>
      <c r="C56" s="63"/>
      <c r="D56" s="59" t="s">
        <v>42</v>
      </c>
      <c r="G56" s="57"/>
    </row>
    <row r="57" spans="2:7" x14ac:dyDescent="0.2">
      <c r="D57" s="59"/>
    </row>
    <row r="58" spans="2:7" x14ac:dyDescent="0.2">
      <c r="B58" s="59"/>
    </row>
    <row r="60" spans="2:7" x14ac:dyDescent="0.2">
      <c r="G60" s="47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7" spans="7:7" x14ac:dyDescent="0.2">
      <c r="G67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4" spans="7:7" x14ac:dyDescent="0.2">
      <c r="G74" s="57"/>
    </row>
    <row r="80" spans="7:7" x14ac:dyDescent="0.2">
      <c r="G80" s="4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7" spans="7:7" x14ac:dyDescent="0.2">
      <c r="G87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4" spans="7:7" x14ac:dyDescent="0.2">
      <c r="G94" s="57"/>
    </row>
    <row r="100" spans="7:7" x14ac:dyDescent="0.2">
      <c r="G100" s="4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7" spans="7:7" x14ac:dyDescent="0.2">
      <c r="G107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4" spans="7:7" x14ac:dyDescent="0.2">
      <c r="G114" s="57"/>
    </row>
    <row r="120" spans="7:7" x14ac:dyDescent="0.2">
      <c r="G120" s="4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7" spans="7:7" x14ac:dyDescent="0.2">
      <c r="G127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4" spans="7:7" x14ac:dyDescent="0.2">
      <c r="G134" s="57"/>
    </row>
    <row r="140" spans="7:7" x14ac:dyDescent="0.2">
      <c r="G140" s="4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7" spans="7:7" x14ac:dyDescent="0.2">
      <c r="G147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4" spans="7:7" x14ac:dyDescent="0.2">
      <c r="G154" s="57"/>
    </row>
    <row r="160" spans="7:7" x14ac:dyDescent="0.2">
      <c r="G160" s="4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7" spans="7:7" x14ac:dyDescent="0.2">
      <c r="G167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4" spans="7:7" x14ac:dyDescent="0.2">
      <c r="G174" s="57"/>
    </row>
    <row r="180" spans="7:7" x14ac:dyDescent="0.2">
      <c r="G180" s="4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7" spans="7:7" x14ac:dyDescent="0.2">
      <c r="G187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4" spans="7:7" x14ac:dyDescent="0.2">
      <c r="G194" s="57"/>
    </row>
    <row r="200" spans="7:7" x14ac:dyDescent="0.2">
      <c r="G200" s="4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7" spans="7:7" x14ac:dyDescent="0.2">
      <c r="G207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4" spans="7:7" x14ac:dyDescent="0.2">
      <c r="G214" s="57"/>
    </row>
    <row r="220" spans="7:7" x14ac:dyDescent="0.2">
      <c r="G220" s="4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7" spans="7:7" x14ac:dyDescent="0.2">
      <c r="G227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4" spans="7:7" x14ac:dyDescent="0.2">
      <c r="G234" s="57"/>
    </row>
    <row r="240" spans="7:7" x14ac:dyDescent="0.2">
      <c r="G240" s="4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7" spans="7:7" x14ac:dyDescent="0.2">
      <c r="G247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4" spans="7:7" x14ac:dyDescent="0.2">
      <c r="G254" s="57"/>
    </row>
    <row r="260" spans="7:7" x14ac:dyDescent="0.2">
      <c r="G260" s="4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7" spans="7:7" x14ac:dyDescent="0.2">
      <c r="G267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4" spans="7:7" x14ac:dyDescent="0.2">
      <c r="G274" s="57"/>
    </row>
    <row r="280" spans="7:7" x14ac:dyDescent="0.2">
      <c r="G280" s="4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7" spans="7:7" x14ac:dyDescent="0.2">
      <c r="G287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4" spans="7:7" x14ac:dyDescent="0.2">
      <c r="G294" s="57"/>
    </row>
    <row r="300" spans="7:7" x14ac:dyDescent="0.2">
      <c r="G300" s="4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7" spans="7:7" x14ac:dyDescent="0.2">
      <c r="G307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4" spans="7:7" x14ac:dyDescent="0.2">
      <c r="G314" s="57"/>
    </row>
    <row r="320" spans="7:7" x14ac:dyDescent="0.2">
      <c r="G320" s="4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7" spans="7:7" x14ac:dyDescent="0.2">
      <c r="G327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4" spans="7:7" x14ac:dyDescent="0.2">
      <c r="G334" s="57"/>
    </row>
    <row r="340" spans="7:7" x14ac:dyDescent="0.2">
      <c r="G340" s="4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7" spans="7:7" x14ac:dyDescent="0.2">
      <c r="G347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4" spans="7:7" x14ac:dyDescent="0.2">
      <c r="G354" s="57"/>
    </row>
    <row r="360" spans="7:7" x14ac:dyDescent="0.2">
      <c r="G360" s="4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7" spans="7:7" x14ac:dyDescent="0.2">
      <c r="G367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4" spans="7:7" x14ac:dyDescent="0.2">
      <c r="G374" s="57"/>
    </row>
    <row r="380" spans="7:7" x14ac:dyDescent="0.2">
      <c r="G380" s="4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7" spans="7:7" x14ac:dyDescent="0.2">
      <c r="G387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4" spans="7:7" x14ac:dyDescent="0.2">
      <c r="G394" s="57"/>
    </row>
    <row r="400" spans="7:7" x14ac:dyDescent="0.2">
      <c r="G400" s="4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7" spans="7:7" x14ac:dyDescent="0.2">
      <c r="G407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4" spans="7:7" x14ac:dyDescent="0.2">
      <c r="G414" s="57"/>
    </row>
    <row r="420" spans="7:7" x14ac:dyDescent="0.2">
      <c r="G420" s="4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7" spans="7:7" x14ac:dyDescent="0.2">
      <c r="G427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4" spans="7:7" x14ac:dyDescent="0.2">
      <c r="G434" s="57"/>
    </row>
    <row r="440" spans="7:7" x14ac:dyDescent="0.2">
      <c r="G440" s="4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7" spans="7:7" x14ac:dyDescent="0.2">
      <c r="G447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4" spans="7:7" x14ac:dyDescent="0.2">
      <c r="G454" s="57"/>
    </row>
    <row r="460" spans="7:7" x14ac:dyDescent="0.2">
      <c r="G460" s="4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7" spans="7:7" x14ac:dyDescent="0.2">
      <c r="G467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4" spans="7:7" x14ac:dyDescent="0.2">
      <c r="G474" s="57"/>
    </row>
    <row r="480" spans="7:7" x14ac:dyDescent="0.2">
      <c r="G480" s="4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7" spans="7:7" x14ac:dyDescent="0.2">
      <c r="G487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4" spans="7:7" x14ac:dyDescent="0.2">
      <c r="G494" s="57"/>
    </row>
    <row r="500" spans="7:7" x14ac:dyDescent="0.2">
      <c r="G500" s="4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7" spans="7:7" x14ac:dyDescent="0.2">
      <c r="G507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4" spans="7:7" x14ac:dyDescent="0.2">
      <c r="G514" s="57"/>
    </row>
    <row r="520" spans="7:7" x14ac:dyDescent="0.2">
      <c r="G520" s="4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7" spans="7:7" x14ac:dyDescent="0.2">
      <c r="G527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4" spans="7:7" x14ac:dyDescent="0.2">
      <c r="G534" s="57"/>
    </row>
    <row r="540" spans="7:7" x14ac:dyDescent="0.2">
      <c r="G540" s="4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7" spans="7:7" x14ac:dyDescent="0.2">
      <c r="G547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4" spans="7:7" x14ac:dyDescent="0.2">
      <c r="G554" s="57"/>
    </row>
    <row r="560" spans="7:7" x14ac:dyDescent="0.2">
      <c r="G560" s="47"/>
    </row>
    <row r="561" spans="7:7" x14ac:dyDescent="0.2">
      <c r="G561" s="57"/>
    </row>
    <row r="567" spans="7:7" x14ac:dyDescent="0.2">
      <c r="G567" s="4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83" spans="7:7" x14ac:dyDescent="0.2">
      <c r="G583" s="47"/>
    </row>
    <row r="584" spans="7:7" x14ac:dyDescent="0.2">
      <c r="G584" s="47"/>
    </row>
    <row r="585" spans="7:7" x14ac:dyDescent="0.2">
      <c r="G585" s="47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tabSelected="1" topLeftCell="A7" workbookViewId="0">
      <selection activeCell="D58" sqref="D58"/>
    </sheetView>
  </sheetViews>
  <sheetFormatPr defaultRowHeight="12.75" x14ac:dyDescent="0.2"/>
  <cols>
    <col min="2" max="2" width="34.5703125" customWidth="1"/>
    <col min="3" max="3" width="33.42578125" customWidth="1"/>
    <col min="4" max="4" width="34.28515625" customWidth="1"/>
  </cols>
  <sheetData>
    <row r="2" spans="2:4" x14ac:dyDescent="0.2">
      <c r="B2" s="95"/>
      <c r="C2" s="95"/>
      <c r="D2" s="96" t="s">
        <v>0</v>
      </c>
    </row>
    <row r="3" spans="2:4" ht="41.25" customHeight="1" x14ac:dyDescent="0.2">
      <c r="B3" s="95"/>
      <c r="C3" s="95"/>
      <c r="D3" s="97" t="s">
        <v>37</v>
      </c>
    </row>
    <row r="4" spans="2:4" x14ac:dyDescent="0.2">
      <c r="B4" s="95"/>
      <c r="C4" s="85" t="s">
        <v>67</v>
      </c>
      <c r="D4" s="85"/>
    </row>
    <row r="5" spans="2:4" x14ac:dyDescent="0.2">
      <c r="B5" s="95"/>
      <c r="C5" s="95"/>
      <c r="D5" s="95"/>
    </row>
    <row r="6" spans="2:4" x14ac:dyDescent="0.2">
      <c r="B6" s="95"/>
      <c r="C6" s="95"/>
      <c r="D6" s="105" t="s">
        <v>2</v>
      </c>
    </row>
    <row r="7" spans="2:4" x14ac:dyDescent="0.2">
      <c r="B7" s="95"/>
      <c r="C7" s="95"/>
      <c r="D7" s="105" t="s">
        <v>38</v>
      </c>
    </row>
    <row r="8" spans="2:4" ht="25.5" x14ac:dyDescent="0.2">
      <c r="B8" s="95"/>
      <c r="C8" s="97" t="s">
        <v>3</v>
      </c>
      <c r="D8" s="106" t="s">
        <v>34</v>
      </c>
    </row>
    <row r="9" spans="2:4" ht="25.5" x14ac:dyDescent="0.2">
      <c r="B9" s="95"/>
      <c r="C9" s="98" t="s">
        <v>4</v>
      </c>
      <c r="D9" s="95"/>
    </row>
    <row r="10" spans="2:4" x14ac:dyDescent="0.2">
      <c r="B10" s="95"/>
      <c r="C10" s="95"/>
      <c r="D10" s="95"/>
    </row>
    <row r="11" spans="2:4" x14ac:dyDescent="0.2">
      <c r="B11" s="86" t="s">
        <v>1</v>
      </c>
      <c r="C11" s="86"/>
      <c r="D11" s="86"/>
    </row>
    <row r="12" spans="2:4" x14ac:dyDescent="0.2">
      <c r="B12" s="86" t="s">
        <v>66</v>
      </c>
      <c r="C12" s="86"/>
      <c r="D12" s="86"/>
    </row>
    <row r="13" spans="2:4" x14ac:dyDescent="0.2">
      <c r="B13" s="95"/>
      <c r="C13" s="95"/>
      <c r="D13" s="95"/>
    </row>
    <row r="14" spans="2:4" x14ac:dyDescent="0.2">
      <c r="B14" s="104" t="s">
        <v>18</v>
      </c>
      <c r="C14" s="95"/>
      <c r="D14" s="95"/>
    </row>
    <row r="16" spans="2:4" ht="12.75" customHeight="1" x14ac:dyDescent="0.2">
      <c r="B16" s="91" t="s">
        <v>8</v>
      </c>
      <c r="C16" s="92" t="s">
        <v>6</v>
      </c>
      <c r="D16" s="87" t="s">
        <v>5</v>
      </c>
    </row>
    <row r="17" spans="1:4" ht="20.25" customHeight="1" x14ac:dyDescent="0.2">
      <c r="B17" s="90"/>
      <c r="C17" s="88"/>
      <c r="D17" s="93"/>
    </row>
    <row r="18" spans="1:4" ht="21" customHeight="1" x14ac:dyDescent="0.2">
      <c r="B18" s="99">
        <v>45566</v>
      </c>
      <c r="C18" s="100">
        <v>6307.49</v>
      </c>
      <c r="D18" s="100">
        <v>7568.99</v>
      </c>
    </row>
    <row r="19" spans="1:4" x14ac:dyDescent="0.2">
      <c r="B19" s="101"/>
      <c r="C19" s="102"/>
      <c r="D19" s="102"/>
    </row>
    <row r="20" spans="1:4" x14ac:dyDescent="0.2">
      <c r="B20" s="104" t="s">
        <v>19</v>
      </c>
      <c r="C20" s="102"/>
      <c r="D20" s="102"/>
    </row>
    <row r="21" spans="1:4" x14ac:dyDescent="0.2">
      <c r="B21" s="95"/>
      <c r="C21" s="95"/>
      <c r="D21" s="95"/>
    </row>
    <row r="22" spans="1:4" x14ac:dyDescent="0.2">
      <c r="B22" s="82" t="s">
        <v>8</v>
      </c>
      <c r="C22" s="83" t="s">
        <v>6</v>
      </c>
      <c r="D22" s="84" t="s">
        <v>5</v>
      </c>
    </row>
    <row r="23" spans="1:4" ht="25.5" customHeight="1" x14ac:dyDescent="0.2">
      <c r="B23" s="82"/>
      <c r="C23" s="83"/>
      <c r="D23" s="83"/>
    </row>
    <row r="24" spans="1:4" x14ac:dyDescent="0.2">
      <c r="A24" s="112"/>
      <c r="B24" s="94">
        <v>45566</v>
      </c>
      <c r="C24" s="108">
        <v>15928</v>
      </c>
      <c r="D24" s="109">
        <v>19113.599999999999</v>
      </c>
    </row>
    <row r="25" spans="1:4" x14ac:dyDescent="0.2">
      <c r="A25" s="112"/>
      <c r="B25" s="94">
        <v>45567</v>
      </c>
      <c r="C25" s="108">
        <v>15929.68</v>
      </c>
      <c r="D25" s="109">
        <v>19115.615999999998</v>
      </c>
    </row>
    <row r="26" spans="1:4" x14ac:dyDescent="0.2">
      <c r="A26" s="112"/>
      <c r="B26" s="94">
        <v>45568</v>
      </c>
      <c r="C26" s="108">
        <v>15934.29</v>
      </c>
      <c r="D26" s="109">
        <v>19121.148000000001</v>
      </c>
    </row>
    <row r="27" spans="1:4" x14ac:dyDescent="0.2">
      <c r="A27" s="112"/>
      <c r="B27" s="94">
        <v>45569</v>
      </c>
      <c r="C27" s="108">
        <v>15935.7</v>
      </c>
      <c r="D27" s="109">
        <v>19122.84</v>
      </c>
    </row>
    <row r="28" spans="1:4" x14ac:dyDescent="0.2">
      <c r="A28" s="112"/>
      <c r="B28" s="94">
        <v>45570</v>
      </c>
      <c r="C28" s="108">
        <v>15933.76</v>
      </c>
      <c r="D28" s="109">
        <v>19120.511999999999</v>
      </c>
    </row>
    <row r="29" spans="1:4" x14ac:dyDescent="0.2">
      <c r="A29" s="112"/>
      <c r="B29" s="94">
        <v>45571</v>
      </c>
      <c r="C29" s="108">
        <v>15928.09</v>
      </c>
      <c r="D29" s="109">
        <v>19113.707999999999</v>
      </c>
    </row>
    <row r="30" spans="1:4" x14ac:dyDescent="0.2">
      <c r="A30" s="112"/>
      <c r="B30" s="94">
        <v>45572</v>
      </c>
      <c r="C30" s="108">
        <v>15928.09</v>
      </c>
      <c r="D30" s="109">
        <v>19113.707999999999</v>
      </c>
    </row>
    <row r="31" spans="1:4" x14ac:dyDescent="0.2">
      <c r="A31" s="112"/>
      <c r="B31" s="94">
        <v>45573</v>
      </c>
      <c r="C31" s="108">
        <v>15929.1</v>
      </c>
      <c r="D31" s="109">
        <v>19114.919999999998</v>
      </c>
    </row>
    <row r="32" spans="1:4" x14ac:dyDescent="0.2">
      <c r="A32" s="112"/>
      <c r="B32" s="94">
        <v>45574</v>
      </c>
      <c r="C32" s="108">
        <v>15956.55</v>
      </c>
      <c r="D32" s="109">
        <v>19147.859999999997</v>
      </c>
    </row>
    <row r="33" spans="1:4" x14ac:dyDescent="0.2">
      <c r="A33" s="112"/>
      <c r="B33" s="94">
        <v>45575</v>
      </c>
      <c r="C33" s="108">
        <v>15984.19</v>
      </c>
      <c r="D33" s="109">
        <v>19181.027999999998</v>
      </c>
    </row>
    <row r="34" spans="1:4" x14ac:dyDescent="0.2">
      <c r="A34" s="112"/>
      <c r="B34" s="94">
        <v>45576</v>
      </c>
      <c r="C34" s="108">
        <v>16005</v>
      </c>
      <c r="D34" s="109">
        <v>19206</v>
      </c>
    </row>
    <row r="35" spans="1:4" x14ac:dyDescent="0.2">
      <c r="A35" s="112"/>
      <c r="B35" s="94">
        <v>45577</v>
      </c>
      <c r="C35" s="108">
        <v>16031.05</v>
      </c>
      <c r="D35" s="109">
        <v>19237.259999999998</v>
      </c>
    </row>
    <row r="36" spans="1:4" x14ac:dyDescent="0.2">
      <c r="A36" s="112"/>
      <c r="B36" s="94">
        <v>45578</v>
      </c>
      <c r="C36" s="108">
        <v>16060</v>
      </c>
      <c r="D36" s="109">
        <v>19272</v>
      </c>
    </row>
    <row r="37" spans="1:4" x14ac:dyDescent="0.2">
      <c r="A37" s="112"/>
      <c r="B37" s="94">
        <v>45579</v>
      </c>
      <c r="C37" s="108">
        <v>16171.54</v>
      </c>
      <c r="D37" s="109">
        <v>19405.848000000002</v>
      </c>
    </row>
    <row r="38" spans="1:4" x14ac:dyDescent="0.2">
      <c r="A38" s="112"/>
      <c r="B38" s="94">
        <v>45580</v>
      </c>
      <c r="C38" s="108">
        <v>16225</v>
      </c>
      <c r="D38" s="109">
        <v>19470</v>
      </c>
    </row>
    <row r="39" spans="1:4" x14ac:dyDescent="0.2">
      <c r="A39" s="112"/>
      <c r="B39" s="94">
        <v>45581</v>
      </c>
      <c r="C39" s="108">
        <v>16232.34</v>
      </c>
      <c r="D39" s="109">
        <v>19478.808000000001</v>
      </c>
    </row>
    <row r="40" spans="1:4" x14ac:dyDescent="0.2">
      <c r="A40" s="112"/>
      <c r="B40" s="94">
        <v>45582</v>
      </c>
      <c r="C40" s="108">
        <v>16322.78</v>
      </c>
      <c r="D40" s="109">
        <v>19587.335999999999</v>
      </c>
    </row>
    <row r="41" spans="1:4" x14ac:dyDescent="0.2">
      <c r="A41" s="112"/>
      <c r="B41" s="94">
        <v>45583</v>
      </c>
      <c r="C41" s="108">
        <v>16426.66</v>
      </c>
      <c r="D41" s="109">
        <v>19711.991999999998</v>
      </c>
    </row>
    <row r="42" spans="1:4" x14ac:dyDescent="0.2">
      <c r="A42" s="112"/>
      <c r="B42" s="94">
        <v>45584</v>
      </c>
      <c r="C42" s="108">
        <v>16445</v>
      </c>
      <c r="D42" s="109">
        <v>19734</v>
      </c>
    </row>
    <row r="43" spans="1:4" x14ac:dyDescent="0.2">
      <c r="A43" s="112"/>
      <c r="B43" s="94">
        <v>45585</v>
      </c>
      <c r="C43" s="108">
        <v>16445</v>
      </c>
      <c r="D43" s="109">
        <v>19734</v>
      </c>
    </row>
    <row r="44" spans="1:4" x14ac:dyDescent="0.2">
      <c r="A44" s="112"/>
      <c r="B44" s="94">
        <v>45586</v>
      </c>
      <c r="C44" s="108">
        <v>16484.22</v>
      </c>
      <c r="D44" s="109">
        <v>19781.064000000002</v>
      </c>
    </row>
    <row r="45" spans="1:4" x14ac:dyDescent="0.2">
      <c r="A45" s="112"/>
      <c r="B45" s="94">
        <v>45587</v>
      </c>
      <c r="C45" s="108">
        <v>16509.330000000002</v>
      </c>
      <c r="D45" s="109">
        <v>19811.196</v>
      </c>
    </row>
    <row r="46" spans="1:4" x14ac:dyDescent="0.2">
      <c r="A46" s="112"/>
      <c r="B46" s="94">
        <v>45588</v>
      </c>
      <c r="C46" s="108">
        <v>16555</v>
      </c>
      <c r="D46" s="109">
        <v>19866</v>
      </c>
    </row>
    <row r="47" spans="1:4" x14ac:dyDescent="0.2">
      <c r="A47" s="112"/>
      <c r="B47" s="94">
        <v>45589</v>
      </c>
      <c r="C47" s="108">
        <v>16555</v>
      </c>
      <c r="D47" s="109">
        <v>19866</v>
      </c>
    </row>
    <row r="48" spans="1:4" x14ac:dyDescent="0.2">
      <c r="A48" s="112"/>
      <c r="B48" s="94">
        <v>45590</v>
      </c>
      <c r="C48" s="108">
        <v>16555</v>
      </c>
      <c r="D48" s="109">
        <v>19866</v>
      </c>
    </row>
    <row r="49" spans="1:4" x14ac:dyDescent="0.2">
      <c r="A49" s="112"/>
      <c r="B49" s="94">
        <v>45591</v>
      </c>
      <c r="C49" s="108">
        <v>16555</v>
      </c>
      <c r="D49" s="109">
        <v>19866</v>
      </c>
    </row>
    <row r="50" spans="1:4" x14ac:dyDescent="0.2">
      <c r="A50" s="112"/>
      <c r="B50" s="94">
        <v>45592</v>
      </c>
      <c r="C50" s="108">
        <v>16555</v>
      </c>
      <c r="D50" s="109">
        <v>19866</v>
      </c>
    </row>
    <row r="51" spans="1:4" x14ac:dyDescent="0.2">
      <c r="A51" s="112"/>
      <c r="B51" s="94">
        <v>45593</v>
      </c>
      <c r="C51" s="108">
        <v>16555</v>
      </c>
      <c r="D51" s="109">
        <v>19866</v>
      </c>
    </row>
    <row r="52" spans="1:4" x14ac:dyDescent="0.2">
      <c r="A52" s="112"/>
      <c r="B52" s="94">
        <v>45594</v>
      </c>
      <c r="C52" s="108">
        <v>16555</v>
      </c>
      <c r="D52" s="109">
        <v>19866</v>
      </c>
    </row>
    <row r="53" spans="1:4" x14ac:dyDescent="0.2">
      <c r="A53" s="112"/>
      <c r="B53" s="94">
        <v>45595</v>
      </c>
      <c r="C53" s="108">
        <v>16540.439999999999</v>
      </c>
      <c r="D53" s="109">
        <v>19848.527999999998</v>
      </c>
    </row>
    <row r="54" spans="1:4" x14ac:dyDescent="0.2">
      <c r="A54" s="112"/>
      <c r="B54" s="94">
        <v>45596</v>
      </c>
      <c r="C54" s="108">
        <v>16539.310000000001</v>
      </c>
      <c r="D54" s="109">
        <v>19847.172000000002</v>
      </c>
    </row>
    <row r="55" spans="1:4" x14ac:dyDescent="0.2">
      <c r="A55" s="112"/>
      <c r="B55" s="104" t="s">
        <v>10</v>
      </c>
      <c r="C55" s="110"/>
      <c r="D55" s="111"/>
    </row>
    <row r="56" spans="1:4" x14ac:dyDescent="0.2">
      <c r="A56" s="112"/>
      <c r="B56" s="89" t="s">
        <v>21</v>
      </c>
      <c r="C56" s="89"/>
      <c r="D56" s="103" t="s">
        <v>41</v>
      </c>
    </row>
    <row r="57" spans="1:4" x14ac:dyDescent="0.2">
      <c r="A57" s="112"/>
      <c r="B57" s="103"/>
      <c r="C57" s="107"/>
      <c r="D57" s="103"/>
    </row>
    <row r="58" spans="1:4" x14ac:dyDescent="0.2">
      <c r="A58" s="112"/>
      <c r="B58" s="103" t="s">
        <v>7</v>
      </c>
      <c r="C58" s="107"/>
      <c r="D58" s="103" t="s">
        <v>42</v>
      </c>
    </row>
  </sheetData>
  <mergeCells count="10">
    <mergeCell ref="B22:B23"/>
    <mergeCell ref="C22:C23"/>
    <mergeCell ref="D22:D23"/>
    <mergeCell ref="B56:C56"/>
    <mergeCell ref="C4:D4"/>
    <mergeCell ref="B11:D11"/>
    <mergeCell ref="B12:D12"/>
    <mergeCell ref="B16:B17"/>
    <mergeCell ref="C16:C17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ЛЮТ</vt:lpstr>
      <vt:lpstr>БЕР</vt:lpstr>
      <vt:lpstr>КВІТЕНЬ</vt:lpstr>
      <vt:lpstr>ТРАВЕНЬ</vt:lpstr>
      <vt:lpstr>ЧЕРВЕНЬ</vt:lpstr>
      <vt:lpstr>ЛИПЕНЬ</vt:lpstr>
      <vt:lpstr>Серпень</vt:lpstr>
      <vt:lpstr>ЖОВТ 23</vt:lpstr>
      <vt:lpstr>ЛИСТ 23</vt:lpstr>
      <vt:lpstr>ГРУД 23</vt:lpstr>
      <vt:lpstr>СІЧ 24</vt:lpstr>
      <vt:lpstr>ЛЮТ 24 </vt:lpstr>
      <vt:lpstr>БЕР 24</vt:lpstr>
      <vt:lpstr>КВІ 24</vt:lpstr>
      <vt:lpstr>ТРА 24</vt:lpstr>
      <vt:lpstr>ЧЕР24</vt:lpstr>
      <vt:lpstr>ЛИП 24</vt:lpstr>
      <vt:lpstr>СЕР 24</vt:lpstr>
      <vt:lpstr>ВЕР 24</vt:lpstr>
      <vt:lpstr>ЖОВТ 24</vt:lpstr>
      <vt:lpstr>БЕР!Область_печати</vt:lpstr>
      <vt:lpstr>'БЕР 24'!Область_печати</vt:lpstr>
      <vt:lpstr>'ВЕР 24'!Область_печати</vt:lpstr>
      <vt:lpstr>'ЖОВТ 23'!Область_печати</vt:lpstr>
      <vt:lpstr>КВІТЕНЬ!Область_печати</vt:lpstr>
      <vt:lpstr>'ЛИП 24'!Область_печати</vt:lpstr>
      <vt:lpstr>ЛИПЕНЬ!Область_печати</vt:lpstr>
      <vt:lpstr>ЛЮТ!Область_печати</vt:lpstr>
      <vt:lpstr>'ЛЮТ 24 '!Область_печати</vt:lpstr>
      <vt:lpstr>'СЕР 24'!Область_печати</vt:lpstr>
      <vt:lpstr>Серпень!Область_печати</vt:lpstr>
      <vt:lpstr>'СІЧ 24'!Область_печати</vt:lpstr>
      <vt:lpstr>'ТРА 24'!Область_печати</vt:lpstr>
      <vt:lpstr>ТРАВЕНЬ!Область_печати</vt:lpstr>
      <vt:lpstr>ЧЕР24!Область_печати</vt:lpstr>
      <vt:lpstr>ЧЕРВЕНЬ!Область_печати</vt:lpstr>
    </vt:vector>
  </TitlesOfParts>
  <Company>Open Joint Stock Company Kharkivgaz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Качурина</dc:creator>
  <cp:lastModifiedBy>Логінова Лариса Григорівна</cp:lastModifiedBy>
  <cp:lastPrinted>2024-10-02T05:46:06Z</cp:lastPrinted>
  <dcterms:created xsi:type="dcterms:W3CDTF">2019-11-14T11:00:45Z</dcterms:created>
  <dcterms:modified xsi:type="dcterms:W3CDTF">2024-11-06T12:36:40Z</dcterms:modified>
</cp:coreProperties>
</file>